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35" activeTab="0"/>
  </bookViews>
  <sheets>
    <sheet name="Summary" sheetId="1" r:id="rId1"/>
    <sheet name="BUF" sheetId="2" r:id="rId2"/>
    <sheet name="NMA" sheetId="3" r:id="rId3"/>
    <sheet name="MAN" sheetId="4" r:id="rId4"/>
    <sheet name="EKU" sheetId="5" r:id="rId5"/>
    <sheet name="JHB" sheetId="6" r:id="rId6"/>
    <sheet name="TSH" sheetId="7" r:id="rId7"/>
    <sheet name="ETH" sheetId="8" r:id="rId8"/>
    <sheet name="CPT" sheetId="9" r:id="rId9"/>
  </sheets>
  <definedNames>
    <definedName name="_xlnm.Print_Area" localSheetId="1">'BUF'!$A$1:$Q$57</definedName>
    <definedName name="_xlnm.Print_Area" localSheetId="8">'CPT'!$A$1:$Q$57</definedName>
    <definedName name="_xlnm.Print_Area" localSheetId="4">'EKU'!$A$1:$Q$57</definedName>
    <definedName name="_xlnm.Print_Area" localSheetId="7">'ETH'!$A$1:$Q$57</definedName>
    <definedName name="_xlnm.Print_Area" localSheetId="5">'JHB'!$A$1:$Q$57</definedName>
    <definedName name="_xlnm.Print_Area" localSheetId="3">'MAN'!$A$1:$Q$57</definedName>
    <definedName name="_xlnm.Print_Area" localSheetId="2">'NMA'!$A$1:$Q$57</definedName>
    <definedName name="_xlnm.Print_Area" localSheetId="0">'Summary'!$A$1:$Q$57</definedName>
    <definedName name="_xlnm.Print_Area" localSheetId="6">'TSH'!$A$1:$Q$57</definedName>
  </definedNames>
  <calcPr fullCalcOnLoad="1"/>
</workbook>
</file>

<file path=xl/sharedStrings.xml><?xml version="1.0" encoding="utf-8"?>
<sst xmlns="http://schemas.openxmlformats.org/spreadsheetml/2006/main" count="594" uniqueCount="72">
  <si>
    <t>Eastern Cape: Buffalo City(BUF) - Table SA25 Budgeted Monthly Revenue and Expenditure ( All ) for 4th Quarter ended 30 June 2019 (Figures Finalised as at 2019/11/08)</t>
  </si>
  <si>
    <t>Description</t>
  </si>
  <si>
    <t>Ref</t>
  </si>
  <si>
    <t>2019/20</t>
  </si>
  <si>
    <t>2019/20 Medium Term Revenue &amp; Expenditure Framework</t>
  </si>
  <si>
    <t>R thousands</t>
  </si>
  <si>
    <t>1</t>
  </si>
  <si>
    <t>M01 July</t>
  </si>
  <si>
    <t>M02 Aug</t>
  </si>
  <si>
    <t>M03 Sept</t>
  </si>
  <si>
    <t>M04 Oct</t>
  </si>
  <si>
    <t>M05 Nov</t>
  </si>
  <si>
    <t>M06 Dec</t>
  </si>
  <si>
    <t>M07 Jan</t>
  </si>
  <si>
    <t>M08 Feb</t>
  </si>
  <si>
    <t>M09 Mar</t>
  </si>
  <si>
    <t>M10 Apr</t>
  </si>
  <si>
    <t>M11 May</t>
  </si>
  <si>
    <t>M12 June</t>
  </si>
  <si>
    <t>Budget Year 2019/20</t>
  </si>
  <si>
    <t>Budget Year 2020/21</t>
  </si>
  <si>
    <t>Budget Year 2021/22</t>
  </si>
  <si>
    <t>Revenue By Source</t>
  </si>
  <si>
    <t>Property rates</t>
  </si>
  <si>
    <t>Service charges - electricity revenue</t>
  </si>
  <si>
    <t>Service charges - water revenue</t>
  </si>
  <si>
    <t>Service charges - sanitation revenue</t>
  </si>
  <si>
    <t>Service charges - refuse revenue</t>
  </si>
  <si>
    <t>Rental of facilities and equipment</t>
  </si>
  <si>
    <t>Interest earned - external investments</t>
  </si>
  <si>
    <t>Interest earned - outstanding debtors</t>
  </si>
  <si>
    <t>Dividends received</t>
  </si>
  <si>
    <t>Fines, penalties and forfeits</t>
  </si>
  <si>
    <t>Licences and permits</t>
  </si>
  <si>
    <t>Agency services</t>
  </si>
  <si>
    <t>Transfers and subsidies</t>
  </si>
  <si>
    <t>Other revenue</t>
  </si>
  <si>
    <t>Gains on disposal of PPE</t>
  </si>
  <si>
    <t>Total Revenue (excluding capital transfers and contributions)</t>
  </si>
  <si>
    <t>Expenditure By Type</t>
  </si>
  <si>
    <t>Employee related costs</t>
  </si>
  <si>
    <t>Remuneration of councillors</t>
  </si>
  <si>
    <t>Debt impairment</t>
  </si>
  <si>
    <t>Depreciation and asset impairment</t>
  </si>
  <si>
    <t>Finance charges</t>
  </si>
  <si>
    <t>Bulk purchases</t>
  </si>
  <si>
    <t>Other materials</t>
  </si>
  <si>
    <t>Contracted services</t>
  </si>
  <si>
    <t>Other expenditure</t>
  </si>
  <si>
    <t>Loss on disposal of PPE</t>
  </si>
  <si>
    <t>Total Expenditure</t>
  </si>
  <si>
    <t>Surplus/(Deficit)</t>
  </si>
  <si>
    <t>Transfers and subsidies - capital (monetary allocations) (National / Provincial and District)</t>
  </si>
  <si>
    <t>Transfers and subsidies - capital (monetary allocations) (Nat / Prov Departm Agencies, Households, Non-profit Institutions, Private Enterprises, Public Corporatons, Higher Educ Institutions)</t>
  </si>
  <si>
    <t>Transfers and subsidies - capital (in-kind - all)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</si>
  <si>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</si>
  <si>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</si>
  <si>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</si>
  <si>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</si>
  <si>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</si>
  <si>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</si>
  <si>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Surplus/(Deficit) for the year</t>
  </si>
  <si>
    <t>Eastern Cape: Nelson Mandela Bay(NMA) - Table SA25 Budgeted Monthly Revenue and Expenditure ( All ) for 4th Quarter ended 30 June 2019 (Figures Finalised as at 2019/11/08)</t>
  </si>
  <si>
    <t>Free State: Mangaung(MAN) - Table SA25 Budgeted Monthly Revenue and Expenditure ( All ) for 4th Quarter ended 30 June 2019 (Figures Finalised as at 2019/11/08)</t>
  </si>
  <si>
    <t>Gauteng: City of Ekurhuleni(EKU) - Table SA25 Budgeted Monthly Revenue and Expenditure ( All ) for 4th Quarter ended 30 June 2019 (Figures Finalised as at 2019/11/08)</t>
  </si>
  <si>
    <t>Gauteng: City of Johannesburg(JHB) - Table SA25 Budgeted Monthly Revenue and Expenditure ( All ) for 4th Quarter ended 30 June 2019 (Figures Finalised as at 2019/11/08)</t>
  </si>
  <si>
    <t>Gauteng: City of Tshwane(TSH) - Table SA25 Budgeted Monthly Revenue and Expenditure ( All ) for 4th Quarter ended 30 June 2019 (Figures Finalised as at 2019/11/08)</t>
  </si>
  <si>
    <t>Kwazulu-Natal: eThekwini(ETH) - Table SA25 Budgeted Monthly Revenue and Expenditure ( All ) for 4th Quarter ended 30 June 2019 (Figures Finalised as at 2019/11/08)</t>
  </si>
  <si>
    <t>Western Cape: Cape Town(CPT) - Table SA25 Budgeted Monthly Revenue and Expenditure ( All ) for 4th Quarter ended 30 June 2019 (Figures Finalised as at 2019/11/08)</t>
  </si>
  <si>
    <t>Summary - Table SA25 Budgeted Monthly Revenue and Expenditure ( All ) for 4th Quarter ended 30 June 2019 (Figures Finalised as at 2019/11/08)</t>
  </si>
  <si>
    <t>References</t>
  </si>
  <si>
    <t>1. Surplus (Deficit) must reconcile with Budgeted Financial Performance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</si>
</sst>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_(* #,##0,_);_(* \(#,##0,\);_(* &quot;–&quot;?_);_(@_)"/>
    <numFmt numFmtId="178" formatCode="_(* #,##0,_);_(* \(#,##0,\);_(* &quot;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7" fillId="0" borderId="0" xfId="0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178" fontId="5" fillId="0" borderId="10" xfId="0" applyNumberFormat="1" applyFont="1" applyFill="1" applyBorder="1" applyAlignment="1" applyProtection="1">
      <alignment/>
      <protection/>
    </xf>
    <xf numFmtId="178" fontId="5" fillId="0" borderId="11" xfId="0" applyNumberFormat="1" applyFont="1" applyFill="1" applyBorder="1" applyAlignment="1" applyProtection="1">
      <alignment/>
      <protection/>
    </xf>
    <xf numFmtId="178" fontId="5" fillId="0" borderId="12" xfId="0" applyNumberFormat="1" applyFont="1" applyFill="1" applyBorder="1" applyAlignment="1" applyProtection="1">
      <alignment/>
      <protection/>
    </xf>
    <xf numFmtId="178" fontId="5" fillId="0" borderId="13" xfId="0" applyNumberFormat="1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center"/>
      <protection/>
    </xf>
    <xf numFmtId="178" fontId="3" fillId="0" borderId="15" xfId="0" applyNumberFormat="1" applyFont="1" applyBorder="1" applyAlignment="1" applyProtection="1">
      <alignment horizontal="center"/>
      <protection/>
    </xf>
    <xf numFmtId="178" fontId="3" fillId="0" borderId="20" xfId="0" applyNumberFormat="1" applyFont="1" applyBorder="1" applyAlignment="1" applyProtection="1">
      <alignment horizontal="center"/>
      <protection/>
    </xf>
    <xf numFmtId="178" fontId="3" fillId="0" borderId="14" xfId="0" applyNumberFormat="1" applyFont="1" applyBorder="1" applyAlignment="1" applyProtection="1">
      <alignment horizontal="center"/>
      <protection/>
    </xf>
    <xf numFmtId="0" fontId="5" fillId="0" borderId="19" xfId="0" applyNumberFormat="1" applyFont="1" applyBorder="1" applyAlignment="1" applyProtection="1">
      <alignment horizontal="left" indent="1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9" xfId="0" applyNumberFormat="1" applyFont="1" applyFill="1" applyBorder="1" applyAlignment="1" applyProtection="1">
      <alignment horizontal="left" indent="1"/>
      <protection/>
    </xf>
    <xf numFmtId="178" fontId="5" fillId="0" borderId="10" xfId="0" applyNumberFormat="1" applyFont="1" applyBorder="1" applyAlignment="1" applyProtection="1">
      <alignment/>
      <protection/>
    </xf>
    <xf numFmtId="178" fontId="5" fillId="0" borderId="11" xfId="0" applyNumberFormat="1" applyFont="1" applyBorder="1" applyAlignment="1" applyProtection="1">
      <alignment/>
      <protection/>
    </xf>
    <xf numFmtId="178" fontId="5" fillId="0" borderId="13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178" fontId="5" fillId="0" borderId="21" xfId="0" applyNumberFormat="1" applyFont="1" applyFill="1" applyBorder="1" applyAlignment="1" applyProtection="1">
      <alignment/>
      <protection/>
    </xf>
    <xf numFmtId="0" fontId="3" fillId="0" borderId="22" xfId="0" applyNumberFormat="1" applyFont="1" applyBorder="1" applyAlignment="1" applyProtection="1">
      <alignment horizontal="left" vertical="top" wrapText="1"/>
      <protection/>
    </xf>
    <xf numFmtId="0" fontId="5" fillId="0" borderId="23" xfId="0" applyFont="1" applyBorder="1" applyAlignment="1" applyProtection="1">
      <alignment horizontal="center" vertical="top"/>
      <protection/>
    </xf>
    <xf numFmtId="178" fontId="3" fillId="0" borderId="23" xfId="0" applyNumberFormat="1" applyFont="1" applyBorder="1" applyAlignment="1" applyProtection="1">
      <alignment vertical="top"/>
      <protection/>
    </xf>
    <xf numFmtId="178" fontId="3" fillId="0" borderId="24" xfId="0" applyNumberFormat="1" applyFont="1" applyBorder="1" applyAlignment="1" applyProtection="1">
      <alignment vertical="top"/>
      <protection/>
    </xf>
    <xf numFmtId="178" fontId="3" fillId="0" borderId="25" xfId="0" applyNumberFormat="1" applyFont="1" applyBorder="1" applyAlignment="1" applyProtection="1">
      <alignment vertical="top"/>
      <protection/>
    </xf>
    <xf numFmtId="178" fontId="3" fillId="0" borderId="26" xfId="0" applyNumberFormat="1" applyFont="1" applyBorder="1" applyAlignment="1" applyProtection="1">
      <alignment vertical="top"/>
      <protection/>
    </xf>
    <xf numFmtId="0" fontId="5" fillId="0" borderId="19" xfId="0" applyNumberFormat="1" applyFont="1" applyBorder="1" applyAlignment="1" applyProtection="1">
      <alignment/>
      <protection/>
    </xf>
    <xf numFmtId="178" fontId="5" fillId="0" borderId="27" xfId="0" applyNumberFormat="1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/>
      <protection/>
    </xf>
    <xf numFmtId="178" fontId="5" fillId="0" borderId="27" xfId="0" applyNumberFormat="1" applyFont="1" applyFill="1" applyBorder="1" applyAlignment="1" applyProtection="1">
      <alignment/>
      <protection/>
    </xf>
    <xf numFmtId="0" fontId="3" fillId="0" borderId="22" xfId="0" applyNumberFormat="1" applyFont="1" applyBorder="1" applyAlignment="1" applyProtection="1">
      <alignment vertical="top"/>
      <protection/>
    </xf>
    <xf numFmtId="178" fontId="3" fillId="0" borderId="28" xfId="0" applyNumberFormat="1" applyFont="1" applyBorder="1" applyAlignment="1" applyProtection="1">
      <alignment/>
      <protection/>
    </xf>
    <xf numFmtId="178" fontId="3" fillId="0" borderId="29" xfId="0" applyNumberFormat="1" applyFont="1" applyBorder="1" applyAlignment="1" applyProtection="1">
      <alignment/>
      <protection/>
    </xf>
    <xf numFmtId="178" fontId="3" fillId="0" borderId="30" xfId="0" applyNumberFormat="1" applyFont="1" applyBorder="1" applyAlignment="1" applyProtection="1">
      <alignment/>
      <protection/>
    </xf>
    <xf numFmtId="0" fontId="3" fillId="0" borderId="19" xfId="0" applyNumberFormat="1" applyFont="1" applyBorder="1" applyAlignment="1" applyProtection="1">
      <alignment/>
      <protection/>
    </xf>
    <xf numFmtId="178" fontId="3" fillId="0" borderId="10" xfId="0" applyNumberFormat="1" applyFont="1" applyBorder="1" applyAlignment="1" applyProtection="1">
      <alignment/>
      <protection/>
    </xf>
    <xf numFmtId="178" fontId="3" fillId="0" borderId="11" xfId="0" applyNumberFormat="1" applyFont="1" applyBorder="1" applyAlignment="1" applyProtection="1">
      <alignment/>
      <protection/>
    </xf>
    <xf numFmtId="178" fontId="3" fillId="0" borderId="13" xfId="0" applyNumberFormat="1" applyFont="1" applyBorder="1" applyAlignment="1" applyProtection="1">
      <alignment/>
      <protection/>
    </xf>
    <xf numFmtId="0" fontId="5" fillId="0" borderId="19" xfId="0" applyNumberFormat="1" applyFont="1" applyBorder="1" applyAlignment="1" applyProtection="1">
      <alignment horizontal="left" vertical="top" wrapText="1" indent="1"/>
      <protection/>
    </xf>
    <xf numFmtId="178" fontId="3" fillId="0" borderId="10" xfId="42" applyNumberFormat="1" applyFont="1" applyFill="1" applyBorder="1" applyAlignment="1" applyProtection="1">
      <alignment/>
      <protection/>
    </xf>
    <xf numFmtId="178" fontId="3" fillId="0" borderId="11" xfId="42" applyNumberFormat="1" applyFont="1" applyFill="1" applyBorder="1" applyAlignment="1" applyProtection="1">
      <alignment/>
      <protection/>
    </xf>
    <xf numFmtId="178" fontId="3" fillId="0" borderId="13" xfId="42" applyNumberFormat="1" applyFont="1" applyFill="1" applyBorder="1" applyAlignment="1" applyProtection="1">
      <alignment/>
      <protection/>
    </xf>
    <xf numFmtId="0" fontId="3" fillId="0" borderId="19" xfId="0" applyNumberFormat="1" applyFont="1" applyBorder="1" applyAlignment="1" applyProtection="1">
      <alignment horizontal="left" wrapText="1"/>
      <protection/>
    </xf>
    <xf numFmtId="178" fontId="3" fillId="0" borderId="28" xfId="0" applyNumberFormat="1" applyFont="1" applyFill="1" applyBorder="1" applyAlignment="1" applyProtection="1">
      <alignment vertical="top"/>
      <protection/>
    </xf>
    <xf numFmtId="178" fontId="3" fillId="0" borderId="29" xfId="0" applyNumberFormat="1" applyFont="1" applyFill="1" applyBorder="1" applyAlignment="1" applyProtection="1">
      <alignment vertical="top"/>
      <protection/>
    </xf>
    <xf numFmtId="178" fontId="3" fillId="0" borderId="30" xfId="0" applyNumberFormat="1" applyFont="1" applyFill="1" applyBorder="1" applyAlignment="1" applyProtection="1">
      <alignment vertical="top"/>
      <protection/>
    </xf>
    <xf numFmtId="178" fontId="5" fillId="0" borderId="10" xfId="42" applyNumberFormat="1" applyFont="1" applyFill="1" applyBorder="1" applyAlignment="1" applyProtection="1">
      <alignment/>
      <protection/>
    </xf>
    <xf numFmtId="178" fontId="5" fillId="0" borderId="11" xfId="42" applyNumberFormat="1" applyFont="1" applyFill="1" applyBorder="1" applyAlignment="1" applyProtection="1">
      <alignment/>
      <protection/>
    </xf>
    <xf numFmtId="178" fontId="5" fillId="0" borderId="13" xfId="42" applyNumberFormat="1" applyFont="1" applyFill="1" applyBorder="1" applyAlignment="1" applyProtection="1">
      <alignment/>
      <protection/>
    </xf>
    <xf numFmtId="0" fontId="3" fillId="0" borderId="19" xfId="0" applyNumberFormat="1" applyFont="1" applyBorder="1" applyAlignment="1" applyProtection="1">
      <alignment wrapText="1"/>
      <protection/>
    </xf>
    <xf numFmtId="178" fontId="3" fillId="0" borderId="28" xfId="0" applyNumberFormat="1" applyFont="1" applyFill="1" applyBorder="1" applyAlignment="1" applyProtection="1">
      <alignment/>
      <protection/>
    </xf>
    <xf numFmtId="178" fontId="3" fillId="0" borderId="29" xfId="0" applyNumberFormat="1" applyFont="1" applyFill="1" applyBorder="1" applyAlignment="1" applyProtection="1">
      <alignment/>
      <protection/>
    </xf>
    <xf numFmtId="178" fontId="3" fillId="0" borderId="30" xfId="0" applyNumberFormat="1" applyFont="1" applyFill="1" applyBorder="1" applyAlignment="1" applyProtection="1">
      <alignment/>
      <protection/>
    </xf>
    <xf numFmtId="0" fontId="5" fillId="0" borderId="19" xfId="0" applyNumberFormat="1" applyFont="1" applyBorder="1" applyAlignment="1" applyProtection="1">
      <alignment horizontal="left" wrapText="1" indent="1"/>
      <protection/>
    </xf>
    <xf numFmtId="0" fontId="3" fillId="0" borderId="31" xfId="0" applyNumberFormat="1" applyFont="1" applyBorder="1" applyAlignment="1" applyProtection="1">
      <alignment/>
      <protection/>
    </xf>
    <xf numFmtId="0" fontId="5" fillId="0" borderId="32" xfId="0" applyFont="1" applyBorder="1" applyAlignment="1" applyProtection="1">
      <alignment horizontal="center"/>
      <protection/>
    </xf>
    <xf numFmtId="178" fontId="3" fillId="0" borderId="32" xfId="0" applyNumberFormat="1" applyFont="1" applyBorder="1" applyAlignment="1" applyProtection="1">
      <alignment/>
      <protection/>
    </xf>
    <xf numFmtId="178" fontId="3" fillId="0" borderId="33" xfId="0" applyNumberFormat="1" applyFont="1" applyBorder="1" applyAlignment="1" applyProtection="1">
      <alignment/>
      <protection/>
    </xf>
    <xf numFmtId="178" fontId="3" fillId="0" borderId="31" xfId="0" applyNumberFormat="1" applyFont="1" applyBorder="1" applyAlignment="1" applyProtection="1">
      <alignment/>
      <protection/>
    </xf>
    <xf numFmtId="178" fontId="3" fillId="0" borderId="34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2" fillId="0" borderId="35" xfId="0" applyFont="1" applyBorder="1" applyAlignment="1" applyProtection="1">
      <alignment horizontal="left"/>
      <protection/>
    </xf>
    <xf numFmtId="0" fontId="3" fillId="0" borderId="36" xfId="0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showGridLines="0" tabSelected="1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4309635505</v>
      </c>
      <c r="D5" s="3">
        <v>3717935488</v>
      </c>
      <c r="E5" s="3">
        <v>4207291083</v>
      </c>
      <c r="F5" s="3">
        <v>4296648098</v>
      </c>
      <c r="G5" s="3">
        <v>4335815314</v>
      </c>
      <c r="H5" s="3">
        <v>3525368999</v>
      </c>
      <c r="I5" s="3">
        <v>4399303430</v>
      </c>
      <c r="J5" s="3">
        <v>4318311776</v>
      </c>
      <c r="K5" s="3">
        <v>4305641341</v>
      </c>
      <c r="L5" s="3">
        <v>4292348877</v>
      </c>
      <c r="M5" s="3">
        <v>4329522756</v>
      </c>
      <c r="N5" s="4">
        <v>3903091493</v>
      </c>
      <c r="O5" s="5">
        <v>49940914123</v>
      </c>
      <c r="P5" s="3">
        <v>53093619789</v>
      </c>
      <c r="Q5" s="4">
        <v>56490701762</v>
      </c>
    </row>
    <row r="6" spans="1:17" ht="13.5">
      <c r="A6" s="19" t="s">
        <v>24</v>
      </c>
      <c r="B6" s="20"/>
      <c r="C6" s="3">
        <v>7676966711</v>
      </c>
      <c r="D6" s="3">
        <v>7830163962</v>
      </c>
      <c r="E6" s="3">
        <v>6807000304</v>
      </c>
      <c r="F6" s="3">
        <v>7599621478</v>
      </c>
      <c r="G6" s="3">
        <v>7001822330</v>
      </c>
      <c r="H6" s="3">
        <v>6363808250</v>
      </c>
      <c r="I6" s="3">
        <v>6485741123</v>
      </c>
      <c r="J6" s="3">
        <v>6791442956</v>
      </c>
      <c r="K6" s="3">
        <v>6909081604</v>
      </c>
      <c r="L6" s="3">
        <v>6913397543</v>
      </c>
      <c r="M6" s="3">
        <v>7008862938</v>
      </c>
      <c r="N6" s="4">
        <v>7335670762</v>
      </c>
      <c r="O6" s="6">
        <v>94378579951</v>
      </c>
      <c r="P6" s="3">
        <v>93559516995</v>
      </c>
      <c r="Q6" s="4">
        <v>101299017011</v>
      </c>
    </row>
    <row r="7" spans="1:17" ht="13.5">
      <c r="A7" s="21" t="s">
        <v>25</v>
      </c>
      <c r="B7" s="20"/>
      <c r="C7" s="3">
        <v>2343172732</v>
      </c>
      <c r="D7" s="3">
        <v>2267786095</v>
      </c>
      <c r="E7" s="3">
        <v>2559533825</v>
      </c>
      <c r="F7" s="3">
        <v>2398104691</v>
      </c>
      <c r="G7" s="3">
        <v>2493693022</v>
      </c>
      <c r="H7" s="3">
        <v>2465721237</v>
      </c>
      <c r="I7" s="3">
        <v>2668776966</v>
      </c>
      <c r="J7" s="3">
        <v>2275020170</v>
      </c>
      <c r="K7" s="3">
        <v>2663687500</v>
      </c>
      <c r="L7" s="3">
        <v>2459166948</v>
      </c>
      <c r="M7" s="3">
        <v>2335899549</v>
      </c>
      <c r="N7" s="4">
        <v>2453701586</v>
      </c>
      <c r="O7" s="6">
        <v>29384264322</v>
      </c>
      <c r="P7" s="3">
        <v>32949166856</v>
      </c>
      <c r="Q7" s="4">
        <v>37004104695</v>
      </c>
    </row>
    <row r="8" spans="1:17" ht="13.5">
      <c r="A8" s="21" t="s">
        <v>26</v>
      </c>
      <c r="B8" s="20"/>
      <c r="C8" s="3">
        <v>946593898</v>
      </c>
      <c r="D8" s="3">
        <v>964531550</v>
      </c>
      <c r="E8" s="3">
        <v>995438112</v>
      </c>
      <c r="F8" s="3">
        <v>982655392</v>
      </c>
      <c r="G8" s="3">
        <v>1022068204</v>
      </c>
      <c r="H8" s="3">
        <v>995694050</v>
      </c>
      <c r="I8" s="3">
        <v>1042996816</v>
      </c>
      <c r="J8" s="3">
        <v>1002145746</v>
      </c>
      <c r="K8" s="3">
        <v>987812549</v>
      </c>
      <c r="L8" s="3">
        <v>967245857</v>
      </c>
      <c r="M8" s="3">
        <v>987234467</v>
      </c>
      <c r="N8" s="4">
        <v>1000096934</v>
      </c>
      <c r="O8" s="6">
        <v>11894513579</v>
      </c>
      <c r="P8" s="3">
        <v>13310453915</v>
      </c>
      <c r="Q8" s="4">
        <v>14771995858</v>
      </c>
    </row>
    <row r="9" spans="1:17" ht="13.5">
      <c r="A9" s="21" t="s">
        <v>27</v>
      </c>
      <c r="B9" s="20"/>
      <c r="C9" s="22">
        <v>758271868</v>
      </c>
      <c r="D9" s="22">
        <v>750951188</v>
      </c>
      <c r="E9" s="22">
        <v>729135981</v>
      </c>
      <c r="F9" s="22">
        <v>831006686</v>
      </c>
      <c r="G9" s="22">
        <v>791367199</v>
      </c>
      <c r="H9" s="22">
        <v>758859330</v>
      </c>
      <c r="I9" s="22">
        <v>790646071</v>
      </c>
      <c r="J9" s="22">
        <v>740206900</v>
      </c>
      <c r="K9" s="22">
        <v>754193934</v>
      </c>
      <c r="L9" s="22">
        <v>696258538</v>
      </c>
      <c r="M9" s="22">
        <v>759545788</v>
      </c>
      <c r="N9" s="23">
        <v>732061478</v>
      </c>
      <c r="O9" s="24">
        <v>9092504963</v>
      </c>
      <c r="P9" s="22">
        <v>9715427796</v>
      </c>
      <c r="Q9" s="23">
        <v>10378854014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132589927</v>
      </c>
      <c r="D11" s="3">
        <v>183070697</v>
      </c>
      <c r="E11" s="3">
        <v>204937864</v>
      </c>
      <c r="F11" s="3">
        <v>170850488</v>
      </c>
      <c r="G11" s="3">
        <v>184736247</v>
      </c>
      <c r="H11" s="3">
        <v>190254165</v>
      </c>
      <c r="I11" s="3">
        <v>171483323</v>
      </c>
      <c r="J11" s="3">
        <v>184926716</v>
      </c>
      <c r="K11" s="3">
        <v>164193833</v>
      </c>
      <c r="L11" s="3">
        <v>174400758</v>
      </c>
      <c r="M11" s="3">
        <v>197968196</v>
      </c>
      <c r="N11" s="4">
        <v>320236186</v>
      </c>
      <c r="O11" s="6">
        <v>2279662445</v>
      </c>
      <c r="P11" s="3">
        <v>2424890533</v>
      </c>
      <c r="Q11" s="4">
        <v>2580523429</v>
      </c>
    </row>
    <row r="12" spans="1:17" ht="13.5">
      <c r="A12" s="19" t="s">
        <v>29</v>
      </c>
      <c r="B12" s="25"/>
      <c r="C12" s="3">
        <v>253622056</v>
      </c>
      <c r="D12" s="3">
        <v>215556973</v>
      </c>
      <c r="E12" s="3">
        <v>205218991</v>
      </c>
      <c r="F12" s="3">
        <v>209474664</v>
      </c>
      <c r="G12" s="3">
        <v>214823541</v>
      </c>
      <c r="H12" s="3">
        <v>256790302</v>
      </c>
      <c r="I12" s="3">
        <v>224727397</v>
      </c>
      <c r="J12" s="3">
        <v>217333239</v>
      </c>
      <c r="K12" s="3">
        <v>215574990</v>
      </c>
      <c r="L12" s="3">
        <v>186092282</v>
      </c>
      <c r="M12" s="3">
        <v>225619566</v>
      </c>
      <c r="N12" s="4">
        <v>196124409</v>
      </c>
      <c r="O12" s="6">
        <v>2620958418</v>
      </c>
      <c r="P12" s="3">
        <v>2730952197</v>
      </c>
      <c r="Q12" s="4">
        <v>2946826994</v>
      </c>
    </row>
    <row r="13" spans="1:17" ht="13.5">
      <c r="A13" s="19" t="s">
        <v>30</v>
      </c>
      <c r="B13" s="25"/>
      <c r="C13" s="3">
        <v>294566240</v>
      </c>
      <c r="D13" s="3">
        <v>270785484</v>
      </c>
      <c r="E13" s="3">
        <v>280122628</v>
      </c>
      <c r="F13" s="3">
        <v>246159675</v>
      </c>
      <c r="G13" s="3">
        <v>300937745</v>
      </c>
      <c r="H13" s="3">
        <v>288985101</v>
      </c>
      <c r="I13" s="3">
        <v>269269597</v>
      </c>
      <c r="J13" s="3">
        <v>241913210</v>
      </c>
      <c r="K13" s="3">
        <v>261572810</v>
      </c>
      <c r="L13" s="3">
        <v>259837870</v>
      </c>
      <c r="M13" s="3">
        <v>253683662</v>
      </c>
      <c r="N13" s="4">
        <v>333485907</v>
      </c>
      <c r="O13" s="6">
        <v>3301319915</v>
      </c>
      <c r="P13" s="3">
        <v>3519764785</v>
      </c>
      <c r="Q13" s="4">
        <v>3753033079</v>
      </c>
    </row>
    <row r="14" spans="1:17" ht="13.5">
      <c r="A14" s="19" t="s">
        <v>31</v>
      </c>
      <c r="B14" s="25"/>
      <c r="C14" s="3">
        <v>46</v>
      </c>
      <c r="D14" s="3">
        <v>46</v>
      </c>
      <c r="E14" s="3">
        <v>46</v>
      </c>
      <c r="F14" s="3">
        <v>46</v>
      </c>
      <c r="G14" s="3">
        <v>46</v>
      </c>
      <c r="H14" s="3">
        <v>46</v>
      </c>
      <c r="I14" s="3">
        <v>46</v>
      </c>
      <c r="J14" s="3">
        <v>46</v>
      </c>
      <c r="K14" s="3">
        <v>46</v>
      </c>
      <c r="L14" s="3">
        <v>46</v>
      </c>
      <c r="M14" s="3">
        <v>46</v>
      </c>
      <c r="N14" s="4">
        <v>48</v>
      </c>
      <c r="O14" s="6">
        <v>554</v>
      </c>
      <c r="P14" s="3">
        <v>584</v>
      </c>
      <c r="Q14" s="4">
        <v>616</v>
      </c>
    </row>
    <row r="15" spans="1:17" ht="13.5">
      <c r="A15" s="19" t="s">
        <v>32</v>
      </c>
      <c r="B15" s="25"/>
      <c r="C15" s="3">
        <v>227701052</v>
      </c>
      <c r="D15" s="3">
        <v>204535165</v>
      </c>
      <c r="E15" s="3">
        <v>212576005</v>
      </c>
      <c r="F15" s="3">
        <v>212835677</v>
      </c>
      <c r="G15" s="3">
        <v>220725623</v>
      </c>
      <c r="H15" s="3">
        <v>216202839</v>
      </c>
      <c r="I15" s="3">
        <v>208817144</v>
      </c>
      <c r="J15" s="3">
        <v>210039526</v>
      </c>
      <c r="K15" s="3">
        <v>210301383</v>
      </c>
      <c r="L15" s="3">
        <v>205411119</v>
      </c>
      <c r="M15" s="3">
        <v>207304979</v>
      </c>
      <c r="N15" s="4">
        <v>719005078</v>
      </c>
      <c r="O15" s="6">
        <v>3055455548</v>
      </c>
      <c r="P15" s="3">
        <v>3168332670</v>
      </c>
      <c r="Q15" s="4">
        <v>3252983076</v>
      </c>
    </row>
    <row r="16" spans="1:17" ht="13.5">
      <c r="A16" s="19" t="s">
        <v>33</v>
      </c>
      <c r="B16" s="25"/>
      <c r="C16" s="3">
        <v>39728280</v>
      </c>
      <c r="D16" s="3">
        <v>41728871</v>
      </c>
      <c r="E16" s="3">
        <v>44531019</v>
      </c>
      <c r="F16" s="3">
        <v>45579012</v>
      </c>
      <c r="G16" s="3">
        <v>44559894</v>
      </c>
      <c r="H16" s="3">
        <v>42287804</v>
      </c>
      <c r="I16" s="3">
        <v>44506414</v>
      </c>
      <c r="J16" s="3">
        <v>44172220</v>
      </c>
      <c r="K16" s="3">
        <v>42248430</v>
      </c>
      <c r="L16" s="3">
        <v>44540961</v>
      </c>
      <c r="M16" s="3">
        <v>53086664</v>
      </c>
      <c r="N16" s="4">
        <v>43927894</v>
      </c>
      <c r="O16" s="6">
        <v>530897465</v>
      </c>
      <c r="P16" s="3">
        <v>559727822</v>
      </c>
      <c r="Q16" s="4">
        <v>589759664</v>
      </c>
    </row>
    <row r="17" spans="1:17" ht="13.5">
      <c r="A17" s="21" t="s">
        <v>34</v>
      </c>
      <c r="B17" s="20"/>
      <c r="C17" s="3">
        <v>80378263</v>
      </c>
      <c r="D17" s="3">
        <v>79022563</v>
      </c>
      <c r="E17" s="3">
        <v>84350540</v>
      </c>
      <c r="F17" s="3">
        <v>83217628</v>
      </c>
      <c r="G17" s="3">
        <v>82456706</v>
      </c>
      <c r="H17" s="3">
        <v>86691726</v>
      </c>
      <c r="I17" s="3">
        <v>81136352</v>
      </c>
      <c r="J17" s="3">
        <v>86028463</v>
      </c>
      <c r="K17" s="3">
        <v>91022563</v>
      </c>
      <c r="L17" s="3">
        <v>84285470</v>
      </c>
      <c r="M17" s="3">
        <v>89399702</v>
      </c>
      <c r="N17" s="4">
        <v>110973988</v>
      </c>
      <c r="O17" s="6">
        <v>1038963963</v>
      </c>
      <c r="P17" s="3">
        <v>1112713834</v>
      </c>
      <c r="Q17" s="4">
        <v>1167150201</v>
      </c>
    </row>
    <row r="18" spans="1:17" ht="13.5">
      <c r="A18" s="19" t="s">
        <v>35</v>
      </c>
      <c r="B18" s="25"/>
      <c r="C18" s="3">
        <v>4120864260</v>
      </c>
      <c r="D18" s="3">
        <v>1623528864</v>
      </c>
      <c r="E18" s="3">
        <v>1648306311</v>
      </c>
      <c r="F18" s="3">
        <v>1968326528</v>
      </c>
      <c r="G18" s="3">
        <v>1637475247</v>
      </c>
      <c r="H18" s="3">
        <v>3741023942</v>
      </c>
      <c r="I18" s="3">
        <v>1906693348</v>
      </c>
      <c r="J18" s="3">
        <v>1829312584</v>
      </c>
      <c r="K18" s="3">
        <v>3135723444</v>
      </c>
      <c r="L18" s="3">
        <v>1914929561</v>
      </c>
      <c r="M18" s="3">
        <v>1636592184</v>
      </c>
      <c r="N18" s="4">
        <v>2985878174</v>
      </c>
      <c r="O18" s="6">
        <v>28148654454</v>
      </c>
      <c r="P18" s="3">
        <v>30318499432</v>
      </c>
      <c r="Q18" s="4">
        <v>33149047921</v>
      </c>
    </row>
    <row r="19" spans="1:17" ht="13.5">
      <c r="A19" s="19" t="s">
        <v>36</v>
      </c>
      <c r="B19" s="25"/>
      <c r="C19" s="22">
        <v>2323700602</v>
      </c>
      <c r="D19" s="22">
        <v>2754787068</v>
      </c>
      <c r="E19" s="22">
        <v>1423565997</v>
      </c>
      <c r="F19" s="22">
        <v>1494967073</v>
      </c>
      <c r="G19" s="22">
        <v>1420117375</v>
      </c>
      <c r="H19" s="22">
        <v>3620221005</v>
      </c>
      <c r="I19" s="22">
        <v>1501557713</v>
      </c>
      <c r="J19" s="22">
        <v>1544849802</v>
      </c>
      <c r="K19" s="22">
        <v>3184367849</v>
      </c>
      <c r="L19" s="22">
        <v>1511838314</v>
      </c>
      <c r="M19" s="22">
        <v>1488722602</v>
      </c>
      <c r="N19" s="23">
        <v>-5468031526</v>
      </c>
      <c r="O19" s="24">
        <v>16800663940</v>
      </c>
      <c r="P19" s="22">
        <v>18096748939</v>
      </c>
      <c r="Q19" s="23">
        <v>19506360046</v>
      </c>
    </row>
    <row r="20" spans="1:17" ht="13.5">
      <c r="A20" s="19" t="s">
        <v>37</v>
      </c>
      <c r="B20" s="25"/>
      <c r="C20" s="3">
        <v>5228459</v>
      </c>
      <c r="D20" s="3">
        <v>5228459</v>
      </c>
      <c r="E20" s="3">
        <v>5228459</v>
      </c>
      <c r="F20" s="3">
        <v>5228459</v>
      </c>
      <c r="G20" s="3">
        <v>5228459</v>
      </c>
      <c r="H20" s="3">
        <v>5228459</v>
      </c>
      <c r="I20" s="3">
        <v>5228459</v>
      </c>
      <c r="J20" s="3">
        <v>5228459</v>
      </c>
      <c r="K20" s="3">
        <v>5228459</v>
      </c>
      <c r="L20" s="3">
        <v>5228459</v>
      </c>
      <c r="M20" s="3">
        <v>5228459</v>
      </c>
      <c r="N20" s="26">
        <v>63944305</v>
      </c>
      <c r="O20" s="6">
        <v>121457350</v>
      </c>
      <c r="P20" s="3">
        <v>98396422</v>
      </c>
      <c r="Q20" s="4">
        <v>100530623</v>
      </c>
    </row>
    <row r="21" spans="1:17" ht="25.5">
      <c r="A21" s="27" t="s">
        <v>38</v>
      </c>
      <c r="B21" s="28"/>
      <c r="C21" s="29">
        <f aca="true" t="shared" si="0" ref="C21:Q21">SUM(C5:C20)</f>
        <v>23513019899</v>
      </c>
      <c r="D21" s="29">
        <f t="shared" si="0"/>
        <v>20909612473</v>
      </c>
      <c r="E21" s="29">
        <f t="shared" si="0"/>
        <v>19407237165</v>
      </c>
      <c r="F21" s="29">
        <f>SUM(F5:F20)</f>
        <v>20544675595</v>
      </c>
      <c r="G21" s="29">
        <f>SUM(G5:G20)</f>
        <v>19755826952</v>
      </c>
      <c r="H21" s="29">
        <f>SUM(H5:H20)</f>
        <v>22557137255</v>
      </c>
      <c r="I21" s="29">
        <f>SUM(I5:I20)</f>
        <v>19800884199</v>
      </c>
      <c r="J21" s="29">
        <f t="shared" si="0"/>
        <v>19490931813</v>
      </c>
      <c r="K21" s="29">
        <f>SUM(K5:K20)</f>
        <v>22930650735</v>
      </c>
      <c r="L21" s="29">
        <f>SUM(L5:L20)</f>
        <v>19714982603</v>
      </c>
      <c r="M21" s="29">
        <f>SUM(M5:M20)</f>
        <v>19578671558</v>
      </c>
      <c r="N21" s="30">
        <f t="shared" si="0"/>
        <v>14730166716</v>
      </c>
      <c r="O21" s="31">
        <f t="shared" si="0"/>
        <v>252588810990</v>
      </c>
      <c r="P21" s="29">
        <f t="shared" si="0"/>
        <v>264658212569</v>
      </c>
      <c r="Q21" s="32">
        <f t="shared" si="0"/>
        <v>286990888989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5359468767</v>
      </c>
      <c r="D24" s="3">
        <v>5451751248</v>
      </c>
      <c r="E24" s="3">
        <v>5496033882</v>
      </c>
      <c r="F24" s="3">
        <v>5640719743</v>
      </c>
      <c r="G24" s="3">
        <v>7021575151</v>
      </c>
      <c r="H24" s="3">
        <v>5547219732</v>
      </c>
      <c r="I24" s="3">
        <v>5912823927</v>
      </c>
      <c r="J24" s="3">
        <v>5612692602</v>
      </c>
      <c r="K24" s="3">
        <v>5600431996</v>
      </c>
      <c r="L24" s="3">
        <v>5616455913</v>
      </c>
      <c r="M24" s="3">
        <v>5600873479</v>
      </c>
      <c r="N24" s="36">
        <v>5806167109</v>
      </c>
      <c r="O24" s="6">
        <v>68666213468</v>
      </c>
      <c r="P24" s="3">
        <v>74203407315</v>
      </c>
      <c r="Q24" s="4">
        <v>79739740444</v>
      </c>
    </row>
    <row r="25" spans="1:17" ht="13.5">
      <c r="A25" s="21" t="s">
        <v>41</v>
      </c>
      <c r="B25" s="20"/>
      <c r="C25" s="3">
        <v>81749348</v>
      </c>
      <c r="D25" s="3">
        <v>81621095</v>
      </c>
      <c r="E25" s="3">
        <v>81714473</v>
      </c>
      <c r="F25" s="3">
        <v>81592837</v>
      </c>
      <c r="G25" s="3">
        <v>81869561</v>
      </c>
      <c r="H25" s="3">
        <v>81971686</v>
      </c>
      <c r="I25" s="3">
        <v>86851952</v>
      </c>
      <c r="J25" s="3">
        <v>82823277</v>
      </c>
      <c r="K25" s="3">
        <v>86275712</v>
      </c>
      <c r="L25" s="3">
        <v>83107619</v>
      </c>
      <c r="M25" s="3">
        <v>82911800</v>
      </c>
      <c r="N25" s="4">
        <v>83123731</v>
      </c>
      <c r="O25" s="6">
        <v>995613092</v>
      </c>
      <c r="P25" s="3">
        <v>1059808789</v>
      </c>
      <c r="Q25" s="4">
        <v>1127455408</v>
      </c>
    </row>
    <row r="26" spans="1:17" ht="13.5">
      <c r="A26" s="21" t="s">
        <v>42</v>
      </c>
      <c r="B26" s="20"/>
      <c r="C26" s="3">
        <v>893436368</v>
      </c>
      <c r="D26" s="3">
        <v>1154120942</v>
      </c>
      <c r="E26" s="3">
        <v>1011617412</v>
      </c>
      <c r="F26" s="3">
        <v>1013786163</v>
      </c>
      <c r="G26" s="3">
        <v>1016320953</v>
      </c>
      <c r="H26" s="3">
        <v>1017750577</v>
      </c>
      <c r="I26" s="3">
        <v>1055297473</v>
      </c>
      <c r="J26" s="3">
        <v>1013119944</v>
      </c>
      <c r="K26" s="3">
        <v>1002670858</v>
      </c>
      <c r="L26" s="3">
        <v>1001069806</v>
      </c>
      <c r="M26" s="3">
        <v>998070805</v>
      </c>
      <c r="N26" s="4">
        <v>1515563143</v>
      </c>
      <c r="O26" s="6">
        <v>12692824427</v>
      </c>
      <c r="P26" s="3">
        <v>13380867041</v>
      </c>
      <c r="Q26" s="4">
        <v>13767388209</v>
      </c>
    </row>
    <row r="27" spans="1:17" ht="13.5">
      <c r="A27" s="21" t="s">
        <v>43</v>
      </c>
      <c r="B27" s="20"/>
      <c r="C27" s="3">
        <v>1301168062</v>
      </c>
      <c r="D27" s="3">
        <v>1314948354</v>
      </c>
      <c r="E27" s="3">
        <v>1308346183</v>
      </c>
      <c r="F27" s="3">
        <v>1308083801</v>
      </c>
      <c r="G27" s="3">
        <v>1308570955</v>
      </c>
      <c r="H27" s="3">
        <v>1308683615</v>
      </c>
      <c r="I27" s="3">
        <v>1456597957</v>
      </c>
      <c r="J27" s="3">
        <v>1384518858</v>
      </c>
      <c r="K27" s="3">
        <v>1384977161</v>
      </c>
      <c r="L27" s="3">
        <v>1385220030</v>
      </c>
      <c r="M27" s="3">
        <v>1385524024</v>
      </c>
      <c r="N27" s="36">
        <v>1478878849</v>
      </c>
      <c r="O27" s="6">
        <v>16325517263</v>
      </c>
      <c r="P27" s="3">
        <v>17404574292</v>
      </c>
      <c r="Q27" s="4">
        <v>18448522966</v>
      </c>
    </row>
    <row r="28" spans="1:17" ht="13.5">
      <c r="A28" s="21" t="s">
        <v>44</v>
      </c>
      <c r="B28" s="20"/>
      <c r="C28" s="3">
        <v>605925820</v>
      </c>
      <c r="D28" s="3">
        <v>603847591</v>
      </c>
      <c r="E28" s="3">
        <v>605945964</v>
      </c>
      <c r="F28" s="3">
        <v>585161097</v>
      </c>
      <c r="G28" s="3">
        <v>429389069</v>
      </c>
      <c r="H28" s="3">
        <v>1019589574</v>
      </c>
      <c r="I28" s="3">
        <v>530997633</v>
      </c>
      <c r="J28" s="3">
        <v>441823704</v>
      </c>
      <c r="K28" s="3">
        <v>934990445</v>
      </c>
      <c r="L28" s="3">
        <v>444600143</v>
      </c>
      <c r="M28" s="3">
        <v>441063232</v>
      </c>
      <c r="N28" s="4">
        <v>987881001</v>
      </c>
      <c r="O28" s="6">
        <v>7631215281</v>
      </c>
      <c r="P28" s="3">
        <v>8293155959</v>
      </c>
      <c r="Q28" s="4">
        <v>9483297391</v>
      </c>
    </row>
    <row r="29" spans="1:17" ht="13.5">
      <c r="A29" s="21" t="s">
        <v>45</v>
      </c>
      <c r="B29" s="20"/>
      <c r="C29" s="3">
        <v>6708689131</v>
      </c>
      <c r="D29" s="3">
        <v>7907030554</v>
      </c>
      <c r="E29" s="3">
        <v>6309978483</v>
      </c>
      <c r="F29" s="3">
        <v>6190261174</v>
      </c>
      <c r="G29" s="3">
        <v>5846690993</v>
      </c>
      <c r="H29" s="3">
        <v>5521888171</v>
      </c>
      <c r="I29" s="3">
        <v>5459000836</v>
      </c>
      <c r="J29" s="3">
        <v>5726449395</v>
      </c>
      <c r="K29" s="3">
        <v>5456645118</v>
      </c>
      <c r="L29" s="3">
        <v>5703683389</v>
      </c>
      <c r="M29" s="3">
        <v>5769555793</v>
      </c>
      <c r="N29" s="36">
        <v>10466662175</v>
      </c>
      <c r="O29" s="6">
        <v>77066535218</v>
      </c>
      <c r="P29" s="3">
        <v>85157523385</v>
      </c>
      <c r="Q29" s="4">
        <v>92383511094</v>
      </c>
    </row>
    <row r="30" spans="1:17" ht="13.5">
      <c r="A30" s="21" t="s">
        <v>46</v>
      </c>
      <c r="B30" s="20"/>
      <c r="C30" s="3">
        <v>535883307</v>
      </c>
      <c r="D30" s="3">
        <v>645032539</v>
      </c>
      <c r="E30" s="3">
        <v>717266538</v>
      </c>
      <c r="F30" s="3">
        <v>692212508</v>
      </c>
      <c r="G30" s="3">
        <v>688463386</v>
      </c>
      <c r="H30" s="3">
        <v>651265661</v>
      </c>
      <c r="I30" s="3">
        <v>612867803</v>
      </c>
      <c r="J30" s="3">
        <v>661688093</v>
      </c>
      <c r="K30" s="3">
        <v>639467215</v>
      </c>
      <c r="L30" s="3">
        <v>632088061</v>
      </c>
      <c r="M30" s="3">
        <v>706458098</v>
      </c>
      <c r="N30" s="4">
        <v>1097587576</v>
      </c>
      <c r="O30" s="6">
        <v>8280281825</v>
      </c>
      <c r="P30" s="3">
        <v>8831983722</v>
      </c>
      <c r="Q30" s="4">
        <v>9412624710</v>
      </c>
    </row>
    <row r="31" spans="1:17" ht="13.5">
      <c r="A31" s="21" t="s">
        <v>47</v>
      </c>
      <c r="B31" s="20"/>
      <c r="C31" s="3">
        <v>1909952569</v>
      </c>
      <c r="D31" s="3">
        <v>1994655612</v>
      </c>
      <c r="E31" s="3">
        <v>2180896068</v>
      </c>
      <c r="F31" s="3">
        <v>2300965021</v>
      </c>
      <c r="G31" s="3">
        <v>2387105459</v>
      </c>
      <c r="H31" s="3">
        <v>2286699062</v>
      </c>
      <c r="I31" s="3">
        <v>2288799335</v>
      </c>
      <c r="J31" s="3">
        <v>2378295622</v>
      </c>
      <c r="K31" s="3">
        <v>2216763774</v>
      </c>
      <c r="L31" s="3">
        <v>2357715958</v>
      </c>
      <c r="M31" s="3">
        <v>1961013551</v>
      </c>
      <c r="N31" s="36">
        <v>3549849100</v>
      </c>
      <c r="O31" s="6">
        <v>27812711562</v>
      </c>
      <c r="P31" s="3">
        <v>28367613402</v>
      </c>
      <c r="Q31" s="4">
        <v>29887119658</v>
      </c>
    </row>
    <row r="32" spans="1:17" ht="13.5">
      <c r="A32" s="21" t="s">
        <v>35</v>
      </c>
      <c r="B32" s="20"/>
      <c r="C32" s="3">
        <v>134053790</v>
      </c>
      <c r="D32" s="3">
        <v>165217542</v>
      </c>
      <c r="E32" s="3">
        <v>149760611</v>
      </c>
      <c r="F32" s="3">
        <v>161421534</v>
      </c>
      <c r="G32" s="3">
        <v>161890353</v>
      </c>
      <c r="H32" s="3">
        <v>163849664</v>
      </c>
      <c r="I32" s="3">
        <v>179866957</v>
      </c>
      <c r="J32" s="3">
        <v>177035048</v>
      </c>
      <c r="K32" s="3">
        <v>162767514</v>
      </c>
      <c r="L32" s="3">
        <v>147584014</v>
      </c>
      <c r="M32" s="3">
        <v>210360735</v>
      </c>
      <c r="N32" s="4">
        <v>396581176</v>
      </c>
      <c r="O32" s="6">
        <v>2210388916</v>
      </c>
      <c r="P32" s="3">
        <v>2574460554</v>
      </c>
      <c r="Q32" s="4">
        <v>2527891427</v>
      </c>
    </row>
    <row r="33" spans="1:17" ht="13.5">
      <c r="A33" s="21" t="s">
        <v>48</v>
      </c>
      <c r="B33" s="20"/>
      <c r="C33" s="3">
        <v>2019657052</v>
      </c>
      <c r="D33" s="3">
        <v>2099692440</v>
      </c>
      <c r="E33" s="3">
        <v>2041267896</v>
      </c>
      <c r="F33" s="3">
        <v>2171387143</v>
      </c>
      <c r="G33" s="3">
        <v>2166085663</v>
      </c>
      <c r="H33" s="3">
        <v>2077667784</v>
      </c>
      <c r="I33" s="3">
        <v>2084774550</v>
      </c>
      <c r="J33" s="3">
        <v>2048641378</v>
      </c>
      <c r="K33" s="3">
        <v>2090144441</v>
      </c>
      <c r="L33" s="3">
        <v>2019503404</v>
      </c>
      <c r="M33" s="3">
        <v>2048635757</v>
      </c>
      <c r="N33" s="4">
        <v>-7264684861</v>
      </c>
      <c r="O33" s="6">
        <v>15602772052</v>
      </c>
      <c r="P33" s="3">
        <v>16866480823</v>
      </c>
      <c r="Q33" s="4">
        <v>17812422754</v>
      </c>
    </row>
    <row r="34" spans="1:17" ht="13.5">
      <c r="A34" s="19" t="s">
        <v>49</v>
      </c>
      <c r="B34" s="25"/>
      <c r="C34" s="3">
        <v>1345539</v>
      </c>
      <c r="D34" s="3">
        <v>1404804</v>
      </c>
      <c r="E34" s="3">
        <v>1373899</v>
      </c>
      <c r="F34" s="3">
        <v>1451678</v>
      </c>
      <c r="G34" s="3">
        <v>1420401</v>
      </c>
      <c r="H34" s="3">
        <v>1437778</v>
      </c>
      <c r="I34" s="3">
        <v>1408783</v>
      </c>
      <c r="J34" s="3">
        <v>1328783</v>
      </c>
      <c r="K34" s="3">
        <v>1328783</v>
      </c>
      <c r="L34" s="3">
        <v>1328783</v>
      </c>
      <c r="M34" s="3">
        <v>1328783</v>
      </c>
      <c r="N34" s="4">
        <v>1387444</v>
      </c>
      <c r="O34" s="6">
        <v>16545445</v>
      </c>
      <c r="P34" s="3">
        <v>17358814</v>
      </c>
      <c r="Q34" s="4">
        <v>18230591</v>
      </c>
    </row>
    <row r="35" spans="1:17" ht="12.75">
      <c r="A35" s="37" t="s">
        <v>50</v>
      </c>
      <c r="B35" s="28"/>
      <c r="C35" s="29">
        <f aca="true" t="shared" si="1" ref="C35:Q35">SUM(C24:C34)</f>
        <v>19551329753</v>
      </c>
      <c r="D35" s="29">
        <f t="shared" si="1"/>
        <v>21419322721</v>
      </c>
      <c r="E35" s="29">
        <f t="shared" si="1"/>
        <v>19904201409</v>
      </c>
      <c r="F35" s="29">
        <f>SUM(F24:F34)</f>
        <v>20147042699</v>
      </c>
      <c r="G35" s="29">
        <f>SUM(G24:G34)</f>
        <v>21109381944</v>
      </c>
      <c r="H35" s="29">
        <f>SUM(H24:H34)</f>
        <v>19678023304</v>
      </c>
      <c r="I35" s="29">
        <f>SUM(I24:I34)</f>
        <v>19669287206</v>
      </c>
      <c r="J35" s="29">
        <f t="shared" si="1"/>
        <v>19528416704</v>
      </c>
      <c r="K35" s="29">
        <f>SUM(K24:K34)</f>
        <v>19576463017</v>
      </c>
      <c r="L35" s="29">
        <f>SUM(L24:L34)</f>
        <v>19392357120</v>
      </c>
      <c r="M35" s="29">
        <f>SUM(M24:M34)</f>
        <v>19205796057</v>
      </c>
      <c r="N35" s="32">
        <f t="shared" si="1"/>
        <v>18118996443</v>
      </c>
      <c r="O35" s="31">
        <f t="shared" si="1"/>
        <v>237300618549</v>
      </c>
      <c r="P35" s="29">
        <f t="shared" si="1"/>
        <v>256157234096</v>
      </c>
      <c r="Q35" s="32">
        <f t="shared" si="1"/>
        <v>274608204652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3961690146</v>
      </c>
      <c r="D37" s="42">
        <f t="shared" si="2"/>
        <v>-509710248</v>
      </c>
      <c r="E37" s="42">
        <f t="shared" si="2"/>
        <v>-496964244</v>
      </c>
      <c r="F37" s="42">
        <f>+F21-F35</f>
        <v>397632896</v>
      </c>
      <c r="G37" s="42">
        <f>+G21-G35</f>
        <v>-1353554992</v>
      </c>
      <c r="H37" s="42">
        <f>+H21-H35</f>
        <v>2879113951</v>
      </c>
      <c r="I37" s="42">
        <f>+I21-I35</f>
        <v>131596993</v>
      </c>
      <c r="J37" s="42">
        <f t="shared" si="2"/>
        <v>-37484891</v>
      </c>
      <c r="K37" s="42">
        <f>+K21-K35</f>
        <v>3354187718</v>
      </c>
      <c r="L37" s="42">
        <f>+L21-L35</f>
        <v>322625483</v>
      </c>
      <c r="M37" s="42">
        <f>+M21-M35</f>
        <v>372875501</v>
      </c>
      <c r="N37" s="43">
        <f t="shared" si="2"/>
        <v>-3388829727</v>
      </c>
      <c r="O37" s="44">
        <f t="shared" si="2"/>
        <v>15288192441</v>
      </c>
      <c r="P37" s="42">
        <f t="shared" si="2"/>
        <v>8500978473</v>
      </c>
      <c r="Q37" s="43">
        <f t="shared" si="2"/>
        <v>12382684337</v>
      </c>
    </row>
    <row r="38" spans="1:17" ht="21" customHeight="1">
      <c r="A38" s="45" t="s">
        <v>52</v>
      </c>
      <c r="B38" s="25"/>
      <c r="C38" s="3">
        <v>1104969417</v>
      </c>
      <c r="D38" s="3">
        <v>767233296</v>
      </c>
      <c r="E38" s="3">
        <v>871143219</v>
      </c>
      <c r="F38" s="3">
        <v>1101681374</v>
      </c>
      <c r="G38" s="3">
        <v>1771570253</v>
      </c>
      <c r="H38" s="3">
        <v>1178164731</v>
      </c>
      <c r="I38" s="3">
        <v>1272771263</v>
      </c>
      <c r="J38" s="3">
        <v>1159516786</v>
      </c>
      <c r="K38" s="3">
        <v>1539009858</v>
      </c>
      <c r="L38" s="3">
        <v>2079444399</v>
      </c>
      <c r="M38" s="3">
        <v>1190502721</v>
      </c>
      <c r="N38" s="4">
        <v>2362022897</v>
      </c>
      <c r="O38" s="6">
        <v>16398030213</v>
      </c>
      <c r="P38" s="3">
        <v>17367564967</v>
      </c>
      <c r="Q38" s="4">
        <v>18857159686</v>
      </c>
    </row>
    <row r="39" spans="1:17" ht="55.5" customHeight="1">
      <c r="A39" s="45" t="s">
        <v>53</v>
      </c>
      <c r="B39" s="25"/>
      <c r="C39" s="22">
        <v>35261513</v>
      </c>
      <c r="D39" s="22">
        <v>48316777</v>
      </c>
      <c r="E39" s="22">
        <v>67564793</v>
      </c>
      <c r="F39" s="22">
        <v>79720684</v>
      </c>
      <c r="G39" s="22">
        <v>83699387</v>
      </c>
      <c r="H39" s="22">
        <v>59574625</v>
      </c>
      <c r="I39" s="22">
        <v>58851890</v>
      </c>
      <c r="J39" s="22">
        <v>104287138</v>
      </c>
      <c r="K39" s="22">
        <v>104479988</v>
      </c>
      <c r="L39" s="22">
        <v>87109377</v>
      </c>
      <c r="M39" s="22">
        <v>88203127</v>
      </c>
      <c r="N39" s="23">
        <v>121132951</v>
      </c>
      <c r="O39" s="24">
        <v>938202249</v>
      </c>
      <c r="P39" s="22">
        <v>1100605177</v>
      </c>
      <c r="Q39" s="23">
        <v>1051000765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5101921076</v>
      </c>
      <c r="D41" s="50">
        <f t="shared" si="3"/>
        <v>305839825</v>
      </c>
      <c r="E41" s="50">
        <f t="shared" si="3"/>
        <v>441743768</v>
      </c>
      <c r="F41" s="50">
        <f>SUM(F37:F40)</f>
        <v>1579034954</v>
      </c>
      <c r="G41" s="50">
        <f>SUM(G37:G40)</f>
        <v>501714648</v>
      </c>
      <c r="H41" s="50">
        <f>SUM(H37:H40)</f>
        <v>4116853307</v>
      </c>
      <c r="I41" s="50">
        <f>SUM(I37:I40)</f>
        <v>1463220146</v>
      </c>
      <c r="J41" s="50">
        <f t="shared" si="3"/>
        <v>1226319033</v>
      </c>
      <c r="K41" s="50">
        <f>SUM(K37:K40)</f>
        <v>4997677564</v>
      </c>
      <c r="L41" s="50">
        <f>SUM(L37:L40)</f>
        <v>2489179259</v>
      </c>
      <c r="M41" s="50">
        <f>SUM(M37:M40)</f>
        <v>1651581349</v>
      </c>
      <c r="N41" s="51">
        <f t="shared" si="3"/>
        <v>-905673879</v>
      </c>
      <c r="O41" s="52">
        <f t="shared" si="3"/>
        <v>32624424903</v>
      </c>
      <c r="P41" s="50">
        <f t="shared" si="3"/>
        <v>26969148617</v>
      </c>
      <c r="Q41" s="51">
        <f t="shared" si="3"/>
        <v>32290844788</v>
      </c>
    </row>
    <row r="42" spans="1:17" ht="13.5">
      <c r="A42" s="19" t="s">
        <v>56</v>
      </c>
      <c r="B42" s="25"/>
      <c r="C42" s="53">
        <v>2891337</v>
      </c>
      <c r="D42" s="53">
        <v>2271754</v>
      </c>
      <c r="E42" s="53">
        <v>2271754</v>
      </c>
      <c r="F42" s="53">
        <v>2271754</v>
      </c>
      <c r="G42" s="53">
        <v>2271754</v>
      </c>
      <c r="H42" s="53">
        <v>2271754</v>
      </c>
      <c r="I42" s="53">
        <v>3021754</v>
      </c>
      <c r="J42" s="53">
        <v>2271754</v>
      </c>
      <c r="K42" s="53">
        <v>2271754</v>
      </c>
      <c r="L42" s="53">
        <v>2271754</v>
      </c>
      <c r="M42" s="53">
        <v>2271754</v>
      </c>
      <c r="N42" s="54">
        <v>9837171</v>
      </c>
      <c r="O42" s="55">
        <v>36196050</v>
      </c>
      <c r="P42" s="53">
        <v>146133604</v>
      </c>
      <c r="Q42" s="54">
        <v>178246436</v>
      </c>
    </row>
    <row r="43" spans="1:17" ht="13.5">
      <c r="A43" s="56" t="s">
        <v>57</v>
      </c>
      <c r="B43" s="25"/>
      <c r="C43" s="57">
        <f aca="true" t="shared" si="4" ref="C43:Q43">+C41-C42</f>
        <v>5099029739</v>
      </c>
      <c r="D43" s="57">
        <f t="shared" si="4"/>
        <v>303568071</v>
      </c>
      <c r="E43" s="57">
        <f t="shared" si="4"/>
        <v>439472014</v>
      </c>
      <c r="F43" s="57">
        <f>+F41-F42</f>
        <v>1576763200</v>
      </c>
      <c r="G43" s="57">
        <f>+G41-G42</f>
        <v>499442894</v>
      </c>
      <c r="H43" s="57">
        <f>+H41-H42</f>
        <v>4114581553</v>
      </c>
      <c r="I43" s="57">
        <f>+I41-I42</f>
        <v>1460198392</v>
      </c>
      <c r="J43" s="57">
        <f t="shared" si="4"/>
        <v>1224047279</v>
      </c>
      <c r="K43" s="57">
        <f>+K41-K42</f>
        <v>4995405810</v>
      </c>
      <c r="L43" s="57">
        <f>+L41-L42</f>
        <v>2486907505</v>
      </c>
      <c r="M43" s="57">
        <f>+M41-M42</f>
        <v>1649309595</v>
      </c>
      <c r="N43" s="58">
        <f t="shared" si="4"/>
        <v>-915511050</v>
      </c>
      <c r="O43" s="59">
        <f t="shared" si="4"/>
        <v>32588228853</v>
      </c>
      <c r="P43" s="57">
        <f t="shared" si="4"/>
        <v>26823015013</v>
      </c>
      <c r="Q43" s="58">
        <f t="shared" si="4"/>
        <v>32112598352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5099029739</v>
      </c>
      <c r="D45" s="50">
        <f t="shared" si="5"/>
        <v>303568071</v>
      </c>
      <c r="E45" s="50">
        <f t="shared" si="5"/>
        <v>439472014</v>
      </c>
      <c r="F45" s="50">
        <f>SUM(F43:F44)</f>
        <v>1576763200</v>
      </c>
      <c r="G45" s="50">
        <f>SUM(G43:G44)</f>
        <v>499442894</v>
      </c>
      <c r="H45" s="50">
        <f>SUM(H43:H44)</f>
        <v>4114581553</v>
      </c>
      <c r="I45" s="50">
        <f>SUM(I43:I44)</f>
        <v>1460198392</v>
      </c>
      <c r="J45" s="50">
        <f t="shared" si="5"/>
        <v>1224047279</v>
      </c>
      <c r="K45" s="50">
        <f>SUM(K43:K44)</f>
        <v>4995405810</v>
      </c>
      <c r="L45" s="50">
        <f>SUM(L43:L44)</f>
        <v>2486907505</v>
      </c>
      <c r="M45" s="50">
        <f>SUM(M43:M44)</f>
        <v>1649309595</v>
      </c>
      <c r="N45" s="51">
        <f t="shared" si="5"/>
        <v>-915511050</v>
      </c>
      <c r="O45" s="52">
        <f t="shared" si="5"/>
        <v>32588228853</v>
      </c>
      <c r="P45" s="50">
        <f t="shared" si="5"/>
        <v>26823015013</v>
      </c>
      <c r="Q45" s="51">
        <f t="shared" si="5"/>
        <v>32112598352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5099029739</v>
      </c>
      <c r="D47" s="63">
        <f t="shared" si="6"/>
        <v>303568071</v>
      </c>
      <c r="E47" s="63">
        <f t="shared" si="6"/>
        <v>439472014</v>
      </c>
      <c r="F47" s="63">
        <f>SUM(F45:F46)</f>
        <v>1576763200</v>
      </c>
      <c r="G47" s="63">
        <f>SUM(G45:G46)</f>
        <v>499442894</v>
      </c>
      <c r="H47" s="63">
        <f>SUM(H45:H46)</f>
        <v>4114581553</v>
      </c>
      <c r="I47" s="63">
        <f>SUM(I45:I46)</f>
        <v>1460198392</v>
      </c>
      <c r="J47" s="63">
        <f t="shared" si="6"/>
        <v>1224047279</v>
      </c>
      <c r="K47" s="63">
        <f>SUM(K45:K46)</f>
        <v>4995405810</v>
      </c>
      <c r="L47" s="63">
        <f>SUM(L45:L46)</f>
        <v>2486907505</v>
      </c>
      <c r="M47" s="63">
        <f>SUM(M45:M46)</f>
        <v>1649309595</v>
      </c>
      <c r="N47" s="64">
        <f t="shared" si="6"/>
        <v>-915511050</v>
      </c>
      <c r="O47" s="65">
        <f t="shared" si="6"/>
        <v>32588228853</v>
      </c>
      <c r="P47" s="63">
        <f t="shared" si="6"/>
        <v>26823015013</v>
      </c>
      <c r="Q47" s="66">
        <f t="shared" si="6"/>
        <v>32112598352</v>
      </c>
    </row>
    <row r="48" spans="1:17" ht="13.5">
      <c r="A48" s="1" t="s">
        <v>70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71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129337573</v>
      </c>
      <c r="D5" s="3">
        <v>129337573</v>
      </c>
      <c r="E5" s="3">
        <v>129337573</v>
      </c>
      <c r="F5" s="3">
        <v>129337573</v>
      </c>
      <c r="G5" s="3">
        <v>129337573</v>
      </c>
      <c r="H5" s="3">
        <v>129337573</v>
      </c>
      <c r="I5" s="3">
        <v>129337573</v>
      </c>
      <c r="J5" s="3">
        <v>129337573</v>
      </c>
      <c r="K5" s="3">
        <v>129337573</v>
      </c>
      <c r="L5" s="3">
        <v>129337573</v>
      </c>
      <c r="M5" s="3">
        <v>129337573</v>
      </c>
      <c r="N5" s="4">
        <v>129337624</v>
      </c>
      <c r="O5" s="5">
        <v>1552050927</v>
      </c>
      <c r="P5" s="3">
        <v>1676215001</v>
      </c>
      <c r="Q5" s="4">
        <v>1766730611</v>
      </c>
    </row>
    <row r="6" spans="1:17" ht="13.5">
      <c r="A6" s="19" t="s">
        <v>24</v>
      </c>
      <c r="B6" s="20"/>
      <c r="C6" s="3">
        <v>180111834</v>
      </c>
      <c r="D6" s="3">
        <v>180111834</v>
      </c>
      <c r="E6" s="3">
        <v>180111834</v>
      </c>
      <c r="F6" s="3">
        <v>180111834</v>
      </c>
      <c r="G6" s="3">
        <v>180111834</v>
      </c>
      <c r="H6" s="3">
        <v>180111834</v>
      </c>
      <c r="I6" s="3">
        <v>180111834</v>
      </c>
      <c r="J6" s="3">
        <v>180111834</v>
      </c>
      <c r="K6" s="3">
        <v>180111834</v>
      </c>
      <c r="L6" s="3">
        <v>180111834</v>
      </c>
      <c r="M6" s="3">
        <v>180111834</v>
      </c>
      <c r="N6" s="4">
        <v>180111922</v>
      </c>
      <c r="O6" s="6">
        <v>2161342096</v>
      </c>
      <c r="P6" s="3">
        <v>2342678697</v>
      </c>
      <c r="Q6" s="4">
        <v>2539229440</v>
      </c>
    </row>
    <row r="7" spans="1:17" ht="13.5">
      <c r="A7" s="21" t="s">
        <v>25</v>
      </c>
      <c r="B7" s="20"/>
      <c r="C7" s="3">
        <v>48595711</v>
      </c>
      <c r="D7" s="3">
        <v>48595711</v>
      </c>
      <c r="E7" s="3">
        <v>48595711</v>
      </c>
      <c r="F7" s="3">
        <v>48595711</v>
      </c>
      <c r="G7" s="3">
        <v>48595711</v>
      </c>
      <c r="H7" s="3">
        <v>48595711</v>
      </c>
      <c r="I7" s="3">
        <v>48595711</v>
      </c>
      <c r="J7" s="3">
        <v>48595711</v>
      </c>
      <c r="K7" s="3">
        <v>48595711</v>
      </c>
      <c r="L7" s="3">
        <v>48595711</v>
      </c>
      <c r="M7" s="3">
        <v>48595711</v>
      </c>
      <c r="N7" s="4">
        <v>48595724</v>
      </c>
      <c r="O7" s="6">
        <v>583148545</v>
      </c>
      <c r="P7" s="3">
        <v>629800428</v>
      </c>
      <c r="Q7" s="4">
        <v>691835770</v>
      </c>
    </row>
    <row r="8" spans="1:17" ht="13.5">
      <c r="A8" s="21" t="s">
        <v>26</v>
      </c>
      <c r="B8" s="20"/>
      <c r="C8" s="3">
        <v>30298917</v>
      </c>
      <c r="D8" s="3">
        <v>30298917</v>
      </c>
      <c r="E8" s="3">
        <v>30298917</v>
      </c>
      <c r="F8" s="3">
        <v>30298917</v>
      </c>
      <c r="G8" s="3">
        <v>30298917</v>
      </c>
      <c r="H8" s="3">
        <v>30298917</v>
      </c>
      <c r="I8" s="3">
        <v>30298917</v>
      </c>
      <c r="J8" s="3">
        <v>30298917</v>
      </c>
      <c r="K8" s="3">
        <v>30298917</v>
      </c>
      <c r="L8" s="3">
        <v>30298917</v>
      </c>
      <c r="M8" s="3">
        <v>30298917</v>
      </c>
      <c r="N8" s="4">
        <v>30298960</v>
      </c>
      <c r="O8" s="6">
        <v>363587047</v>
      </c>
      <c r="P8" s="3">
        <v>392674011</v>
      </c>
      <c r="Q8" s="4">
        <v>413878407</v>
      </c>
    </row>
    <row r="9" spans="1:17" ht="13.5">
      <c r="A9" s="21" t="s">
        <v>27</v>
      </c>
      <c r="B9" s="20"/>
      <c r="C9" s="22">
        <v>25914827</v>
      </c>
      <c r="D9" s="22">
        <v>25914827</v>
      </c>
      <c r="E9" s="22">
        <v>25914827</v>
      </c>
      <c r="F9" s="22">
        <v>25914827</v>
      </c>
      <c r="G9" s="22">
        <v>25914827</v>
      </c>
      <c r="H9" s="22">
        <v>25914827</v>
      </c>
      <c r="I9" s="22">
        <v>25914827</v>
      </c>
      <c r="J9" s="22">
        <v>25914827</v>
      </c>
      <c r="K9" s="22">
        <v>25914827</v>
      </c>
      <c r="L9" s="22">
        <v>25914827</v>
      </c>
      <c r="M9" s="22">
        <v>25914827</v>
      </c>
      <c r="N9" s="23">
        <v>25914837</v>
      </c>
      <c r="O9" s="24">
        <v>310977934</v>
      </c>
      <c r="P9" s="22">
        <v>335856169</v>
      </c>
      <c r="Q9" s="23">
        <v>353992402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1601130</v>
      </c>
      <c r="D11" s="3">
        <v>1601130</v>
      </c>
      <c r="E11" s="3">
        <v>1601130</v>
      </c>
      <c r="F11" s="3">
        <v>1601130</v>
      </c>
      <c r="G11" s="3">
        <v>1601130</v>
      </c>
      <c r="H11" s="3">
        <v>1601130</v>
      </c>
      <c r="I11" s="3">
        <v>1601130</v>
      </c>
      <c r="J11" s="3">
        <v>1601130</v>
      </c>
      <c r="K11" s="3">
        <v>1601130</v>
      </c>
      <c r="L11" s="3">
        <v>1601130</v>
      </c>
      <c r="M11" s="3">
        <v>1601130</v>
      </c>
      <c r="N11" s="4">
        <v>1601198</v>
      </c>
      <c r="O11" s="6">
        <v>19213628</v>
      </c>
      <c r="P11" s="3">
        <v>20731506</v>
      </c>
      <c r="Q11" s="4">
        <v>21851008</v>
      </c>
    </row>
    <row r="12" spans="1:17" ht="13.5">
      <c r="A12" s="19" t="s">
        <v>29</v>
      </c>
      <c r="B12" s="25"/>
      <c r="C12" s="3">
        <v>9168716</v>
      </c>
      <c r="D12" s="3">
        <v>9168716</v>
      </c>
      <c r="E12" s="3">
        <v>9168716</v>
      </c>
      <c r="F12" s="3">
        <v>9168716</v>
      </c>
      <c r="G12" s="3">
        <v>9168716</v>
      </c>
      <c r="H12" s="3">
        <v>9168716</v>
      </c>
      <c r="I12" s="3">
        <v>9168716</v>
      </c>
      <c r="J12" s="3">
        <v>9168716</v>
      </c>
      <c r="K12" s="3">
        <v>9168716</v>
      </c>
      <c r="L12" s="3">
        <v>9168716</v>
      </c>
      <c r="M12" s="3">
        <v>9168716</v>
      </c>
      <c r="N12" s="4">
        <v>9168735</v>
      </c>
      <c r="O12" s="6">
        <v>110024611</v>
      </c>
      <c r="P12" s="3">
        <v>114434120</v>
      </c>
      <c r="Q12" s="4">
        <v>121294945</v>
      </c>
    </row>
    <row r="13" spans="1:17" ht="13.5">
      <c r="A13" s="19" t="s">
        <v>30</v>
      </c>
      <c r="B13" s="25"/>
      <c r="C13" s="3">
        <v>4955390</v>
      </c>
      <c r="D13" s="3">
        <v>4955390</v>
      </c>
      <c r="E13" s="3">
        <v>4955390</v>
      </c>
      <c r="F13" s="3">
        <v>4955390</v>
      </c>
      <c r="G13" s="3">
        <v>4955390</v>
      </c>
      <c r="H13" s="3">
        <v>4955390</v>
      </c>
      <c r="I13" s="3">
        <v>4955390</v>
      </c>
      <c r="J13" s="3">
        <v>4955390</v>
      </c>
      <c r="K13" s="3">
        <v>4955390</v>
      </c>
      <c r="L13" s="3">
        <v>4955390</v>
      </c>
      <c r="M13" s="3">
        <v>4955390</v>
      </c>
      <c r="N13" s="4">
        <v>4955443</v>
      </c>
      <c r="O13" s="6">
        <v>59464733</v>
      </c>
      <c r="P13" s="3">
        <v>64162448</v>
      </c>
      <c r="Q13" s="4">
        <v>67627221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1511200</v>
      </c>
      <c r="D15" s="3">
        <v>1511200</v>
      </c>
      <c r="E15" s="3">
        <v>1511200</v>
      </c>
      <c r="F15" s="3">
        <v>1511200</v>
      </c>
      <c r="G15" s="3">
        <v>1511200</v>
      </c>
      <c r="H15" s="3">
        <v>1511200</v>
      </c>
      <c r="I15" s="3">
        <v>1511200</v>
      </c>
      <c r="J15" s="3">
        <v>1511200</v>
      </c>
      <c r="K15" s="3">
        <v>1511200</v>
      </c>
      <c r="L15" s="3">
        <v>1511200</v>
      </c>
      <c r="M15" s="3">
        <v>1511200</v>
      </c>
      <c r="N15" s="4">
        <v>1511243</v>
      </c>
      <c r="O15" s="6">
        <v>18134443</v>
      </c>
      <c r="P15" s="3">
        <v>19567066</v>
      </c>
      <c r="Q15" s="4">
        <v>20623687</v>
      </c>
    </row>
    <row r="16" spans="1:17" ht="13.5">
      <c r="A16" s="19" t="s">
        <v>33</v>
      </c>
      <c r="B16" s="25"/>
      <c r="C16" s="3">
        <v>1329577</v>
      </c>
      <c r="D16" s="3">
        <v>1329577</v>
      </c>
      <c r="E16" s="3">
        <v>1329577</v>
      </c>
      <c r="F16" s="3">
        <v>1329577</v>
      </c>
      <c r="G16" s="3">
        <v>1329577</v>
      </c>
      <c r="H16" s="3">
        <v>1329577</v>
      </c>
      <c r="I16" s="3">
        <v>1329577</v>
      </c>
      <c r="J16" s="3">
        <v>1329577</v>
      </c>
      <c r="K16" s="3">
        <v>1329577</v>
      </c>
      <c r="L16" s="3">
        <v>1329577</v>
      </c>
      <c r="M16" s="3">
        <v>1329577</v>
      </c>
      <c r="N16" s="4">
        <v>1329678</v>
      </c>
      <c r="O16" s="6">
        <v>15955025</v>
      </c>
      <c r="P16" s="3">
        <v>17215474</v>
      </c>
      <c r="Q16" s="4">
        <v>18145108</v>
      </c>
    </row>
    <row r="17" spans="1:17" ht="13.5">
      <c r="A17" s="21" t="s">
        <v>34</v>
      </c>
      <c r="B17" s="20"/>
      <c r="C17" s="3">
        <v>2861157</v>
      </c>
      <c r="D17" s="3">
        <v>2861157</v>
      </c>
      <c r="E17" s="3">
        <v>2861157</v>
      </c>
      <c r="F17" s="3">
        <v>2861157</v>
      </c>
      <c r="G17" s="3">
        <v>2861157</v>
      </c>
      <c r="H17" s="3">
        <v>2861157</v>
      </c>
      <c r="I17" s="3">
        <v>2861157</v>
      </c>
      <c r="J17" s="3">
        <v>2861157</v>
      </c>
      <c r="K17" s="3">
        <v>2861157</v>
      </c>
      <c r="L17" s="3">
        <v>2861157</v>
      </c>
      <c r="M17" s="3">
        <v>2861157</v>
      </c>
      <c r="N17" s="4">
        <v>2861167</v>
      </c>
      <c r="O17" s="6">
        <v>34333894</v>
      </c>
      <c r="P17" s="3">
        <v>35711010</v>
      </c>
      <c r="Q17" s="4">
        <v>37939404</v>
      </c>
    </row>
    <row r="18" spans="1:17" ht="13.5">
      <c r="A18" s="19" t="s">
        <v>35</v>
      </c>
      <c r="B18" s="25"/>
      <c r="C18" s="3">
        <v>235917862</v>
      </c>
      <c r="D18" s="3">
        <v>24060116</v>
      </c>
      <c r="E18" s="3">
        <v>24060116</v>
      </c>
      <c r="F18" s="3">
        <v>235917878</v>
      </c>
      <c r="G18" s="3">
        <v>24060116</v>
      </c>
      <c r="H18" s="3">
        <v>24060116</v>
      </c>
      <c r="I18" s="3">
        <v>235917862</v>
      </c>
      <c r="J18" s="3">
        <v>24060116</v>
      </c>
      <c r="K18" s="3">
        <v>24060116</v>
      </c>
      <c r="L18" s="3">
        <v>235917862</v>
      </c>
      <c r="M18" s="3">
        <v>24060116</v>
      </c>
      <c r="N18" s="4">
        <v>24060161</v>
      </c>
      <c r="O18" s="6">
        <v>1136152437</v>
      </c>
      <c r="P18" s="3">
        <v>1222702130</v>
      </c>
      <c r="Q18" s="4">
        <v>1352667358</v>
      </c>
    </row>
    <row r="19" spans="1:17" ht="13.5">
      <c r="A19" s="19" t="s">
        <v>36</v>
      </c>
      <c r="B19" s="25"/>
      <c r="C19" s="22">
        <v>64885227</v>
      </c>
      <c r="D19" s="22">
        <v>64885227</v>
      </c>
      <c r="E19" s="22">
        <v>64885227</v>
      </c>
      <c r="F19" s="22">
        <v>64885227</v>
      </c>
      <c r="G19" s="22">
        <v>64885227</v>
      </c>
      <c r="H19" s="22">
        <v>64885227</v>
      </c>
      <c r="I19" s="22">
        <v>64885227</v>
      </c>
      <c r="J19" s="22">
        <v>64885227</v>
      </c>
      <c r="K19" s="22">
        <v>64885227</v>
      </c>
      <c r="L19" s="22">
        <v>64885227</v>
      </c>
      <c r="M19" s="22">
        <v>64885227</v>
      </c>
      <c r="N19" s="23">
        <v>64885647</v>
      </c>
      <c r="O19" s="24">
        <v>778623144</v>
      </c>
      <c r="P19" s="22">
        <v>826562351</v>
      </c>
      <c r="Q19" s="23">
        <v>883002038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736489121</v>
      </c>
      <c r="D21" s="29">
        <f t="shared" si="0"/>
        <v>524631375</v>
      </c>
      <c r="E21" s="29">
        <f t="shared" si="0"/>
        <v>524631375</v>
      </c>
      <c r="F21" s="29">
        <f>SUM(F5:F20)</f>
        <v>736489137</v>
      </c>
      <c r="G21" s="29">
        <f>SUM(G5:G20)</f>
        <v>524631375</v>
      </c>
      <c r="H21" s="29">
        <f>SUM(H5:H20)</f>
        <v>524631375</v>
      </c>
      <c r="I21" s="29">
        <f>SUM(I5:I20)</f>
        <v>736489121</v>
      </c>
      <c r="J21" s="29">
        <f t="shared" si="0"/>
        <v>524631375</v>
      </c>
      <c r="K21" s="29">
        <f>SUM(K5:K20)</f>
        <v>524631375</v>
      </c>
      <c r="L21" s="29">
        <f>SUM(L5:L20)</f>
        <v>736489121</v>
      </c>
      <c r="M21" s="29">
        <f>SUM(M5:M20)</f>
        <v>524631375</v>
      </c>
      <c r="N21" s="30">
        <f t="shared" si="0"/>
        <v>524632339</v>
      </c>
      <c r="O21" s="31">
        <f t="shared" si="0"/>
        <v>7143008464</v>
      </c>
      <c r="P21" s="29">
        <f t="shared" si="0"/>
        <v>7698310411</v>
      </c>
      <c r="Q21" s="32">
        <f t="shared" si="0"/>
        <v>8288817399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188313934</v>
      </c>
      <c r="D24" s="3">
        <v>188313934</v>
      </c>
      <c r="E24" s="3">
        <v>188313934</v>
      </c>
      <c r="F24" s="3">
        <v>188313934</v>
      </c>
      <c r="G24" s="3">
        <v>188313934</v>
      </c>
      <c r="H24" s="3">
        <v>188313934</v>
      </c>
      <c r="I24" s="3">
        <v>188313934</v>
      </c>
      <c r="J24" s="3">
        <v>188313934</v>
      </c>
      <c r="K24" s="3">
        <v>188313934</v>
      </c>
      <c r="L24" s="3">
        <v>188313934</v>
      </c>
      <c r="M24" s="3">
        <v>188313934</v>
      </c>
      <c r="N24" s="36">
        <v>188305673</v>
      </c>
      <c r="O24" s="6">
        <v>2259758947</v>
      </c>
      <c r="P24" s="3">
        <v>2408443534</v>
      </c>
      <c r="Q24" s="4">
        <v>2568606599</v>
      </c>
    </row>
    <row r="25" spans="1:17" ht="13.5">
      <c r="A25" s="21" t="s">
        <v>41</v>
      </c>
      <c r="B25" s="20"/>
      <c r="C25" s="3">
        <v>5707136</v>
      </c>
      <c r="D25" s="3">
        <v>5707136</v>
      </c>
      <c r="E25" s="3">
        <v>5707136</v>
      </c>
      <c r="F25" s="3">
        <v>5707136</v>
      </c>
      <c r="G25" s="3">
        <v>5707136</v>
      </c>
      <c r="H25" s="3">
        <v>5707136</v>
      </c>
      <c r="I25" s="3">
        <v>5707136</v>
      </c>
      <c r="J25" s="3">
        <v>5707136</v>
      </c>
      <c r="K25" s="3">
        <v>5707136</v>
      </c>
      <c r="L25" s="3">
        <v>5707136</v>
      </c>
      <c r="M25" s="3">
        <v>5707136</v>
      </c>
      <c r="N25" s="4">
        <v>5706948</v>
      </c>
      <c r="O25" s="6">
        <v>68485444</v>
      </c>
      <c r="P25" s="3">
        <v>73039720</v>
      </c>
      <c r="Q25" s="4">
        <v>77896865</v>
      </c>
    </row>
    <row r="26" spans="1:17" ht="13.5">
      <c r="A26" s="21" t="s">
        <v>42</v>
      </c>
      <c r="B26" s="20"/>
      <c r="C26" s="3">
        <v>31069419</v>
      </c>
      <c r="D26" s="3">
        <v>31069419</v>
      </c>
      <c r="E26" s="3">
        <v>31069419</v>
      </c>
      <c r="F26" s="3">
        <v>31069419</v>
      </c>
      <c r="G26" s="3">
        <v>31069419</v>
      </c>
      <c r="H26" s="3">
        <v>31069419</v>
      </c>
      <c r="I26" s="3">
        <v>31069419</v>
      </c>
      <c r="J26" s="3">
        <v>31069419</v>
      </c>
      <c r="K26" s="3">
        <v>31069419</v>
      </c>
      <c r="L26" s="3">
        <v>31069419</v>
      </c>
      <c r="M26" s="3">
        <v>31069419</v>
      </c>
      <c r="N26" s="4">
        <v>31069382</v>
      </c>
      <c r="O26" s="6">
        <v>372832991</v>
      </c>
      <c r="P26" s="3">
        <v>403291823</v>
      </c>
      <c r="Q26" s="4">
        <v>432424997</v>
      </c>
    </row>
    <row r="27" spans="1:17" ht="13.5">
      <c r="A27" s="21" t="s">
        <v>43</v>
      </c>
      <c r="B27" s="20"/>
      <c r="C27" s="3">
        <v>76510854</v>
      </c>
      <c r="D27" s="3">
        <v>76510854</v>
      </c>
      <c r="E27" s="3">
        <v>76510854</v>
      </c>
      <c r="F27" s="3">
        <v>76510854</v>
      </c>
      <c r="G27" s="3">
        <v>76510854</v>
      </c>
      <c r="H27" s="3">
        <v>76510854</v>
      </c>
      <c r="I27" s="3">
        <v>76510854</v>
      </c>
      <c r="J27" s="3">
        <v>76510854</v>
      </c>
      <c r="K27" s="3">
        <v>76510854</v>
      </c>
      <c r="L27" s="3">
        <v>76510854</v>
      </c>
      <c r="M27" s="3">
        <v>76510854</v>
      </c>
      <c r="N27" s="36">
        <v>76508723</v>
      </c>
      <c r="O27" s="6">
        <v>918128117</v>
      </c>
      <c r="P27" s="3">
        <v>1013502876</v>
      </c>
      <c r="Q27" s="4">
        <v>1120874672</v>
      </c>
    </row>
    <row r="28" spans="1:17" ht="13.5">
      <c r="A28" s="21" t="s">
        <v>44</v>
      </c>
      <c r="B28" s="20"/>
      <c r="C28" s="3">
        <v>3417009</v>
      </c>
      <c r="D28" s="3">
        <v>3417009</v>
      </c>
      <c r="E28" s="3">
        <v>3417009</v>
      </c>
      <c r="F28" s="3">
        <v>3417009</v>
      </c>
      <c r="G28" s="3">
        <v>3417009</v>
      </c>
      <c r="H28" s="3">
        <v>3417009</v>
      </c>
      <c r="I28" s="3">
        <v>3417009</v>
      </c>
      <c r="J28" s="3">
        <v>3417009</v>
      </c>
      <c r="K28" s="3">
        <v>3417009</v>
      </c>
      <c r="L28" s="3">
        <v>3417009</v>
      </c>
      <c r="M28" s="3">
        <v>3417009</v>
      </c>
      <c r="N28" s="4">
        <v>3416901</v>
      </c>
      <c r="O28" s="6">
        <v>41004000</v>
      </c>
      <c r="P28" s="3">
        <v>57004000</v>
      </c>
      <c r="Q28" s="4">
        <v>73004000</v>
      </c>
    </row>
    <row r="29" spans="1:17" ht="13.5">
      <c r="A29" s="21" t="s">
        <v>45</v>
      </c>
      <c r="B29" s="20"/>
      <c r="C29" s="3">
        <v>161538430</v>
      </c>
      <c r="D29" s="3">
        <v>161538430</v>
      </c>
      <c r="E29" s="3">
        <v>161538430</v>
      </c>
      <c r="F29" s="3">
        <v>161538430</v>
      </c>
      <c r="G29" s="3">
        <v>161538430</v>
      </c>
      <c r="H29" s="3">
        <v>161538430</v>
      </c>
      <c r="I29" s="3">
        <v>161538430</v>
      </c>
      <c r="J29" s="3">
        <v>161538430</v>
      </c>
      <c r="K29" s="3">
        <v>161538430</v>
      </c>
      <c r="L29" s="3">
        <v>161538430</v>
      </c>
      <c r="M29" s="3">
        <v>161538430</v>
      </c>
      <c r="N29" s="36">
        <v>161538410</v>
      </c>
      <c r="O29" s="6">
        <v>1938461140</v>
      </c>
      <c r="P29" s="3">
        <v>2094847652</v>
      </c>
      <c r="Q29" s="4">
        <v>2213681516</v>
      </c>
    </row>
    <row r="30" spans="1:17" ht="13.5">
      <c r="A30" s="21" t="s">
        <v>46</v>
      </c>
      <c r="B30" s="20"/>
      <c r="C30" s="3">
        <v>6020187</v>
      </c>
      <c r="D30" s="3">
        <v>6020187</v>
      </c>
      <c r="E30" s="3">
        <v>6020187</v>
      </c>
      <c r="F30" s="3">
        <v>6020187</v>
      </c>
      <c r="G30" s="3">
        <v>6020187</v>
      </c>
      <c r="H30" s="3">
        <v>6020187</v>
      </c>
      <c r="I30" s="3">
        <v>6020187</v>
      </c>
      <c r="J30" s="3">
        <v>6020187</v>
      </c>
      <c r="K30" s="3">
        <v>6020187</v>
      </c>
      <c r="L30" s="3">
        <v>6020187</v>
      </c>
      <c r="M30" s="3">
        <v>6020187</v>
      </c>
      <c r="N30" s="4">
        <v>6018804</v>
      </c>
      <c r="O30" s="6">
        <v>72240861</v>
      </c>
      <c r="P30" s="3">
        <v>76344257</v>
      </c>
      <c r="Q30" s="4">
        <v>80504158</v>
      </c>
    </row>
    <row r="31" spans="1:17" ht="13.5">
      <c r="A31" s="21" t="s">
        <v>47</v>
      </c>
      <c r="B31" s="20"/>
      <c r="C31" s="3">
        <v>74005395</v>
      </c>
      <c r="D31" s="3">
        <v>74005395</v>
      </c>
      <c r="E31" s="3">
        <v>74005395</v>
      </c>
      <c r="F31" s="3">
        <v>74005395</v>
      </c>
      <c r="G31" s="3">
        <v>74005395</v>
      </c>
      <c r="H31" s="3">
        <v>74005395</v>
      </c>
      <c r="I31" s="3">
        <v>74005395</v>
      </c>
      <c r="J31" s="3">
        <v>74005395</v>
      </c>
      <c r="K31" s="3">
        <v>74005395</v>
      </c>
      <c r="L31" s="3">
        <v>74005395</v>
      </c>
      <c r="M31" s="3">
        <v>74005395</v>
      </c>
      <c r="N31" s="36">
        <v>74001684</v>
      </c>
      <c r="O31" s="6">
        <v>888061029</v>
      </c>
      <c r="P31" s="3">
        <v>954246917</v>
      </c>
      <c r="Q31" s="4">
        <v>1070363278</v>
      </c>
    </row>
    <row r="32" spans="1:17" ht="13.5">
      <c r="A32" s="21" t="s">
        <v>35</v>
      </c>
      <c r="B32" s="20"/>
      <c r="C32" s="3">
        <v>4014568</v>
      </c>
      <c r="D32" s="3">
        <v>4014568</v>
      </c>
      <c r="E32" s="3">
        <v>4014568</v>
      </c>
      <c r="F32" s="3">
        <v>4014568</v>
      </c>
      <c r="G32" s="3">
        <v>4014568</v>
      </c>
      <c r="H32" s="3">
        <v>4014568</v>
      </c>
      <c r="I32" s="3">
        <v>4014568</v>
      </c>
      <c r="J32" s="3">
        <v>4014568</v>
      </c>
      <c r="K32" s="3">
        <v>4014568</v>
      </c>
      <c r="L32" s="3">
        <v>4014568</v>
      </c>
      <c r="M32" s="3">
        <v>4014568</v>
      </c>
      <c r="N32" s="4">
        <v>4014443</v>
      </c>
      <c r="O32" s="6">
        <v>48174691</v>
      </c>
      <c r="P32" s="3">
        <v>50394024</v>
      </c>
      <c r="Q32" s="4">
        <v>52785901</v>
      </c>
    </row>
    <row r="33" spans="1:17" ht="13.5">
      <c r="A33" s="21" t="s">
        <v>48</v>
      </c>
      <c r="B33" s="20"/>
      <c r="C33" s="3">
        <v>44579709</v>
      </c>
      <c r="D33" s="3">
        <v>44579709</v>
      </c>
      <c r="E33" s="3">
        <v>44579709</v>
      </c>
      <c r="F33" s="3">
        <v>44579709</v>
      </c>
      <c r="G33" s="3">
        <v>44579709</v>
      </c>
      <c r="H33" s="3">
        <v>44579709</v>
      </c>
      <c r="I33" s="3">
        <v>44579709</v>
      </c>
      <c r="J33" s="3">
        <v>44579709</v>
      </c>
      <c r="K33" s="3">
        <v>44579709</v>
      </c>
      <c r="L33" s="3">
        <v>44579709</v>
      </c>
      <c r="M33" s="3">
        <v>44579709</v>
      </c>
      <c r="N33" s="4">
        <v>44573815</v>
      </c>
      <c r="O33" s="6">
        <v>534950614</v>
      </c>
      <c r="P33" s="3">
        <v>564737050</v>
      </c>
      <c r="Q33" s="4">
        <v>595444583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595176641</v>
      </c>
      <c r="D35" s="29">
        <f t="shared" si="1"/>
        <v>595176641</v>
      </c>
      <c r="E35" s="29">
        <f t="shared" si="1"/>
        <v>595176641</v>
      </c>
      <c r="F35" s="29">
        <f>SUM(F24:F34)</f>
        <v>595176641</v>
      </c>
      <c r="G35" s="29">
        <f>SUM(G24:G34)</f>
        <v>595176641</v>
      </c>
      <c r="H35" s="29">
        <f>SUM(H24:H34)</f>
        <v>595176641</v>
      </c>
      <c r="I35" s="29">
        <f>SUM(I24:I34)</f>
        <v>595176641</v>
      </c>
      <c r="J35" s="29">
        <f t="shared" si="1"/>
        <v>595176641</v>
      </c>
      <c r="K35" s="29">
        <f>SUM(K24:K34)</f>
        <v>595176641</v>
      </c>
      <c r="L35" s="29">
        <f>SUM(L24:L34)</f>
        <v>595176641</v>
      </c>
      <c r="M35" s="29">
        <f>SUM(M24:M34)</f>
        <v>595176641</v>
      </c>
      <c r="N35" s="32">
        <f t="shared" si="1"/>
        <v>595154783</v>
      </c>
      <c r="O35" s="31">
        <f t="shared" si="1"/>
        <v>7142097834</v>
      </c>
      <c r="P35" s="29">
        <f t="shared" si="1"/>
        <v>7695851853</v>
      </c>
      <c r="Q35" s="32">
        <f t="shared" si="1"/>
        <v>8285586569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141312480</v>
      </c>
      <c r="D37" s="42">
        <f t="shared" si="2"/>
        <v>-70545266</v>
      </c>
      <c r="E37" s="42">
        <f t="shared" si="2"/>
        <v>-70545266</v>
      </c>
      <c r="F37" s="42">
        <f>+F21-F35</f>
        <v>141312496</v>
      </c>
      <c r="G37" s="42">
        <f>+G21-G35</f>
        <v>-70545266</v>
      </c>
      <c r="H37" s="42">
        <f>+H21-H35</f>
        <v>-70545266</v>
      </c>
      <c r="I37" s="42">
        <f>+I21-I35</f>
        <v>141312480</v>
      </c>
      <c r="J37" s="42">
        <f t="shared" si="2"/>
        <v>-70545266</v>
      </c>
      <c r="K37" s="42">
        <f>+K21-K35</f>
        <v>-70545266</v>
      </c>
      <c r="L37" s="42">
        <f>+L21-L35</f>
        <v>141312480</v>
      </c>
      <c r="M37" s="42">
        <f>+M21-M35</f>
        <v>-70545266</v>
      </c>
      <c r="N37" s="43">
        <f t="shared" si="2"/>
        <v>-70522444</v>
      </c>
      <c r="O37" s="44">
        <f t="shared" si="2"/>
        <v>910630</v>
      </c>
      <c r="P37" s="42">
        <f t="shared" si="2"/>
        <v>2458558</v>
      </c>
      <c r="Q37" s="43">
        <f t="shared" si="2"/>
        <v>3230830</v>
      </c>
    </row>
    <row r="38" spans="1:17" ht="21" customHeight="1">
      <c r="A38" s="45" t="s">
        <v>52</v>
      </c>
      <c r="B38" s="25"/>
      <c r="C38" s="3">
        <v>81212416</v>
      </c>
      <c r="D38" s="3">
        <v>81212416</v>
      </c>
      <c r="E38" s="3">
        <v>81212416</v>
      </c>
      <c r="F38" s="3">
        <v>81212416</v>
      </c>
      <c r="G38" s="3">
        <v>81212416</v>
      </c>
      <c r="H38" s="3">
        <v>81212416</v>
      </c>
      <c r="I38" s="3">
        <v>81212416</v>
      </c>
      <c r="J38" s="3">
        <v>81212416</v>
      </c>
      <c r="K38" s="3">
        <v>81212416</v>
      </c>
      <c r="L38" s="3">
        <v>81212416</v>
      </c>
      <c r="M38" s="3">
        <v>81212416</v>
      </c>
      <c r="N38" s="4">
        <v>81212464</v>
      </c>
      <c r="O38" s="6">
        <v>974549040</v>
      </c>
      <c r="P38" s="3">
        <v>1004297950</v>
      </c>
      <c r="Q38" s="4">
        <v>1085230860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222524896</v>
      </c>
      <c r="D41" s="50">
        <f t="shared" si="3"/>
        <v>10667150</v>
      </c>
      <c r="E41" s="50">
        <f t="shared" si="3"/>
        <v>10667150</v>
      </c>
      <c r="F41" s="50">
        <f>SUM(F37:F40)</f>
        <v>222524912</v>
      </c>
      <c r="G41" s="50">
        <f>SUM(G37:G40)</f>
        <v>10667150</v>
      </c>
      <c r="H41" s="50">
        <f>SUM(H37:H40)</f>
        <v>10667150</v>
      </c>
      <c r="I41" s="50">
        <f>SUM(I37:I40)</f>
        <v>222524896</v>
      </c>
      <c r="J41" s="50">
        <f t="shared" si="3"/>
        <v>10667150</v>
      </c>
      <c r="K41" s="50">
        <f>SUM(K37:K40)</f>
        <v>10667150</v>
      </c>
      <c r="L41" s="50">
        <f>SUM(L37:L40)</f>
        <v>222524896</v>
      </c>
      <c r="M41" s="50">
        <f>SUM(M37:M40)</f>
        <v>10667150</v>
      </c>
      <c r="N41" s="51">
        <f t="shared" si="3"/>
        <v>10690020</v>
      </c>
      <c r="O41" s="52">
        <f t="shared" si="3"/>
        <v>975459670</v>
      </c>
      <c r="P41" s="50">
        <f t="shared" si="3"/>
        <v>1006756508</v>
      </c>
      <c r="Q41" s="51">
        <f t="shared" si="3"/>
        <v>1088461690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222524896</v>
      </c>
      <c r="D43" s="57">
        <f t="shared" si="4"/>
        <v>10667150</v>
      </c>
      <c r="E43" s="57">
        <f t="shared" si="4"/>
        <v>10667150</v>
      </c>
      <c r="F43" s="57">
        <f>+F41-F42</f>
        <v>222524912</v>
      </c>
      <c r="G43" s="57">
        <f>+G41-G42</f>
        <v>10667150</v>
      </c>
      <c r="H43" s="57">
        <f>+H41-H42</f>
        <v>10667150</v>
      </c>
      <c r="I43" s="57">
        <f>+I41-I42</f>
        <v>222524896</v>
      </c>
      <c r="J43" s="57">
        <f t="shared" si="4"/>
        <v>10667150</v>
      </c>
      <c r="K43" s="57">
        <f>+K41-K42</f>
        <v>10667150</v>
      </c>
      <c r="L43" s="57">
        <f>+L41-L42</f>
        <v>222524896</v>
      </c>
      <c r="M43" s="57">
        <f>+M41-M42</f>
        <v>10667150</v>
      </c>
      <c r="N43" s="58">
        <f t="shared" si="4"/>
        <v>10690020</v>
      </c>
      <c r="O43" s="59">
        <f t="shared" si="4"/>
        <v>975459670</v>
      </c>
      <c r="P43" s="57">
        <f t="shared" si="4"/>
        <v>1006756508</v>
      </c>
      <c r="Q43" s="58">
        <f t="shared" si="4"/>
        <v>1088461690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222524896</v>
      </c>
      <c r="D45" s="50">
        <f t="shared" si="5"/>
        <v>10667150</v>
      </c>
      <c r="E45" s="50">
        <f t="shared" si="5"/>
        <v>10667150</v>
      </c>
      <c r="F45" s="50">
        <f>SUM(F43:F44)</f>
        <v>222524912</v>
      </c>
      <c r="G45" s="50">
        <f>SUM(G43:G44)</f>
        <v>10667150</v>
      </c>
      <c r="H45" s="50">
        <f>SUM(H43:H44)</f>
        <v>10667150</v>
      </c>
      <c r="I45" s="50">
        <f>SUM(I43:I44)</f>
        <v>222524896</v>
      </c>
      <c r="J45" s="50">
        <f t="shared" si="5"/>
        <v>10667150</v>
      </c>
      <c r="K45" s="50">
        <f>SUM(K43:K44)</f>
        <v>10667150</v>
      </c>
      <c r="L45" s="50">
        <f>SUM(L43:L44)</f>
        <v>222524896</v>
      </c>
      <c r="M45" s="50">
        <f>SUM(M43:M44)</f>
        <v>10667150</v>
      </c>
      <c r="N45" s="51">
        <f t="shared" si="5"/>
        <v>10690020</v>
      </c>
      <c r="O45" s="52">
        <f t="shared" si="5"/>
        <v>975459670</v>
      </c>
      <c r="P45" s="50">
        <f t="shared" si="5"/>
        <v>1006756508</v>
      </c>
      <c r="Q45" s="51">
        <f t="shared" si="5"/>
        <v>1088461690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222524896</v>
      </c>
      <c r="D47" s="63">
        <f t="shared" si="6"/>
        <v>10667150</v>
      </c>
      <c r="E47" s="63">
        <f t="shared" si="6"/>
        <v>10667150</v>
      </c>
      <c r="F47" s="63">
        <f>SUM(F45:F46)</f>
        <v>222524912</v>
      </c>
      <c r="G47" s="63">
        <f>SUM(G45:G46)</f>
        <v>10667150</v>
      </c>
      <c r="H47" s="63">
        <f>SUM(H45:H46)</f>
        <v>10667150</v>
      </c>
      <c r="I47" s="63">
        <f>SUM(I45:I46)</f>
        <v>222524896</v>
      </c>
      <c r="J47" s="63">
        <f t="shared" si="6"/>
        <v>10667150</v>
      </c>
      <c r="K47" s="63">
        <f>SUM(K45:K46)</f>
        <v>10667150</v>
      </c>
      <c r="L47" s="63">
        <f>SUM(L45:L46)</f>
        <v>222524896</v>
      </c>
      <c r="M47" s="63">
        <f>SUM(M45:M46)</f>
        <v>10667150</v>
      </c>
      <c r="N47" s="64">
        <f t="shared" si="6"/>
        <v>10690020</v>
      </c>
      <c r="O47" s="65">
        <f t="shared" si="6"/>
        <v>975459670</v>
      </c>
      <c r="P47" s="63">
        <f t="shared" si="6"/>
        <v>1006756508</v>
      </c>
      <c r="Q47" s="66">
        <f t="shared" si="6"/>
        <v>1088461690</v>
      </c>
    </row>
    <row r="48" spans="1:17" ht="13.5">
      <c r="A48" s="1" t="s">
        <v>70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71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196125672</v>
      </c>
      <c r="D5" s="3">
        <v>196125672</v>
      </c>
      <c r="E5" s="3">
        <v>196125672</v>
      </c>
      <c r="F5" s="3">
        <v>196125672</v>
      </c>
      <c r="G5" s="3">
        <v>196125672</v>
      </c>
      <c r="H5" s="3">
        <v>196125672</v>
      </c>
      <c r="I5" s="3">
        <v>196125672</v>
      </c>
      <c r="J5" s="3">
        <v>196125672</v>
      </c>
      <c r="K5" s="3">
        <v>196125672</v>
      </c>
      <c r="L5" s="3">
        <v>196125672</v>
      </c>
      <c r="M5" s="3">
        <v>196125672</v>
      </c>
      <c r="N5" s="4">
        <v>196125658</v>
      </c>
      <c r="O5" s="5">
        <v>2353508050</v>
      </c>
      <c r="P5" s="3">
        <v>2488734960</v>
      </c>
      <c r="Q5" s="4">
        <v>2688999860</v>
      </c>
    </row>
    <row r="6" spans="1:17" ht="13.5">
      <c r="A6" s="19" t="s">
        <v>24</v>
      </c>
      <c r="B6" s="20"/>
      <c r="C6" s="3">
        <v>364883133</v>
      </c>
      <c r="D6" s="3">
        <v>364883133</v>
      </c>
      <c r="E6" s="3">
        <v>364883133</v>
      </c>
      <c r="F6" s="3">
        <v>364883133</v>
      </c>
      <c r="G6" s="3">
        <v>364883133</v>
      </c>
      <c r="H6" s="3">
        <v>364883133</v>
      </c>
      <c r="I6" s="3">
        <v>364883133</v>
      </c>
      <c r="J6" s="3">
        <v>364883133</v>
      </c>
      <c r="K6" s="3">
        <v>364883133</v>
      </c>
      <c r="L6" s="3">
        <v>364883133</v>
      </c>
      <c r="M6" s="3">
        <v>364883133</v>
      </c>
      <c r="N6" s="4">
        <v>364883107</v>
      </c>
      <c r="O6" s="6">
        <v>14033597570</v>
      </c>
      <c r="P6" s="3">
        <v>4861380250</v>
      </c>
      <c r="Q6" s="4">
        <v>5398784180</v>
      </c>
    </row>
    <row r="7" spans="1:17" ht="13.5">
      <c r="A7" s="21" t="s">
        <v>25</v>
      </c>
      <c r="B7" s="20"/>
      <c r="C7" s="3">
        <v>67981005</v>
      </c>
      <c r="D7" s="3">
        <v>67981005</v>
      </c>
      <c r="E7" s="3">
        <v>67981005</v>
      </c>
      <c r="F7" s="3">
        <v>67981005</v>
      </c>
      <c r="G7" s="3">
        <v>67981005</v>
      </c>
      <c r="H7" s="3">
        <v>67981005</v>
      </c>
      <c r="I7" s="3">
        <v>67981005</v>
      </c>
      <c r="J7" s="3">
        <v>67981005</v>
      </c>
      <c r="K7" s="3">
        <v>67981005</v>
      </c>
      <c r="L7" s="3">
        <v>67981005</v>
      </c>
      <c r="M7" s="3">
        <v>67981005</v>
      </c>
      <c r="N7" s="4">
        <v>67981015</v>
      </c>
      <c r="O7" s="6">
        <v>815772070</v>
      </c>
      <c r="P7" s="3">
        <v>893270470</v>
      </c>
      <c r="Q7" s="4">
        <v>980811050</v>
      </c>
    </row>
    <row r="8" spans="1:17" ht="13.5">
      <c r="A8" s="21" t="s">
        <v>26</v>
      </c>
      <c r="B8" s="20"/>
      <c r="C8" s="3">
        <v>30812090</v>
      </c>
      <c r="D8" s="3">
        <v>30812090</v>
      </c>
      <c r="E8" s="3">
        <v>30812090</v>
      </c>
      <c r="F8" s="3">
        <v>30812090</v>
      </c>
      <c r="G8" s="3">
        <v>30812090</v>
      </c>
      <c r="H8" s="3">
        <v>30812090</v>
      </c>
      <c r="I8" s="3">
        <v>30812090</v>
      </c>
      <c r="J8" s="3">
        <v>30812090</v>
      </c>
      <c r="K8" s="3">
        <v>30812090</v>
      </c>
      <c r="L8" s="3">
        <v>30812090</v>
      </c>
      <c r="M8" s="3">
        <v>30812090</v>
      </c>
      <c r="N8" s="4">
        <v>30812070</v>
      </c>
      <c r="O8" s="6">
        <v>369745060</v>
      </c>
      <c r="P8" s="3">
        <v>404870870</v>
      </c>
      <c r="Q8" s="4">
        <v>444548290</v>
      </c>
    </row>
    <row r="9" spans="1:17" ht="13.5">
      <c r="A9" s="21" t="s">
        <v>27</v>
      </c>
      <c r="B9" s="20"/>
      <c r="C9" s="22">
        <v>20502038</v>
      </c>
      <c r="D9" s="22">
        <v>20502038</v>
      </c>
      <c r="E9" s="22">
        <v>20502038</v>
      </c>
      <c r="F9" s="22">
        <v>20502038</v>
      </c>
      <c r="G9" s="22">
        <v>20502038</v>
      </c>
      <c r="H9" s="22">
        <v>20502038</v>
      </c>
      <c r="I9" s="22">
        <v>20502038</v>
      </c>
      <c r="J9" s="22">
        <v>20502038</v>
      </c>
      <c r="K9" s="22">
        <v>20502038</v>
      </c>
      <c r="L9" s="22">
        <v>20502038</v>
      </c>
      <c r="M9" s="22">
        <v>20502038</v>
      </c>
      <c r="N9" s="23">
        <v>20502035</v>
      </c>
      <c r="O9" s="24">
        <v>246024453</v>
      </c>
      <c r="P9" s="22">
        <v>267251450</v>
      </c>
      <c r="Q9" s="23">
        <v>292620300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3065292</v>
      </c>
      <c r="D11" s="3">
        <v>3065292</v>
      </c>
      <c r="E11" s="3">
        <v>3065292</v>
      </c>
      <c r="F11" s="3">
        <v>3065292</v>
      </c>
      <c r="G11" s="3">
        <v>3065292</v>
      </c>
      <c r="H11" s="3">
        <v>3065292</v>
      </c>
      <c r="I11" s="3">
        <v>3065292</v>
      </c>
      <c r="J11" s="3">
        <v>3065292</v>
      </c>
      <c r="K11" s="3">
        <v>3065292</v>
      </c>
      <c r="L11" s="3">
        <v>3065292</v>
      </c>
      <c r="M11" s="3">
        <v>3065292</v>
      </c>
      <c r="N11" s="4">
        <v>3065188</v>
      </c>
      <c r="O11" s="6">
        <v>36797370</v>
      </c>
      <c r="P11" s="3">
        <v>32330390</v>
      </c>
      <c r="Q11" s="4">
        <v>29934750</v>
      </c>
    </row>
    <row r="12" spans="1:17" ht="13.5">
      <c r="A12" s="19" t="s">
        <v>29</v>
      </c>
      <c r="B12" s="25"/>
      <c r="C12" s="3">
        <v>9426259</v>
      </c>
      <c r="D12" s="3">
        <v>9426259</v>
      </c>
      <c r="E12" s="3">
        <v>9426259</v>
      </c>
      <c r="F12" s="3">
        <v>9426259</v>
      </c>
      <c r="G12" s="3">
        <v>9426259</v>
      </c>
      <c r="H12" s="3">
        <v>9426259</v>
      </c>
      <c r="I12" s="3">
        <v>9426259</v>
      </c>
      <c r="J12" s="3">
        <v>9426259</v>
      </c>
      <c r="K12" s="3">
        <v>9426259</v>
      </c>
      <c r="L12" s="3">
        <v>9426259</v>
      </c>
      <c r="M12" s="3">
        <v>9426259</v>
      </c>
      <c r="N12" s="4">
        <v>9426270</v>
      </c>
      <c r="O12" s="6">
        <v>113115119</v>
      </c>
      <c r="P12" s="3">
        <v>118941970</v>
      </c>
      <c r="Q12" s="4">
        <v>128334730</v>
      </c>
    </row>
    <row r="13" spans="1:17" ht="13.5">
      <c r="A13" s="19" t="s">
        <v>30</v>
      </c>
      <c r="B13" s="25"/>
      <c r="C13" s="3">
        <v>24309972</v>
      </c>
      <c r="D13" s="3">
        <v>24309972</v>
      </c>
      <c r="E13" s="3">
        <v>24309972</v>
      </c>
      <c r="F13" s="3">
        <v>24309972</v>
      </c>
      <c r="G13" s="3">
        <v>24309972</v>
      </c>
      <c r="H13" s="3">
        <v>24309972</v>
      </c>
      <c r="I13" s="3">
        <v>24309972</v>
      </c>
      <c r="J13" s="3">
        <v>24309972</v>
      </c>
      <c r="K13" s="3">
        <v>24309972</v>
      </c>
      <c r="L13" s="3">
        <v>24309972</v>
      </c>
      <c r="M13" s="3">
        <v>24309972</v>
      </c>
      <c r="N13" s="4">
        <v>24309978</v>
      </c>
      <c r="O13" s="6">
        <v>291719670</v>
      </c>
      <c r="P13" s="3">
        <v>317086640</v>
      </c>
      <c r="Q13" s="4">
        <v>345901510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21126443</v>
      </c>
      <c r="D15" s="3">
        <v>21126443</v>
      </c>
      <c r="E15" s="3">
        <v>21126443</v>
      </c>
      <c r="F15" s="3">
        <v>21126443</v>
      </c>
      <c r="G15" s="3">
        <v>21126443</v>
      </c>
      <c r="H15" s="3">
        <v>21126443</v>
      </c>
      <c r="I15" s="3">
        <v>21126443</v>
      </c>
      <c r="J15" s="3">
        <v>21126443</v>
      </c>
      <c r="K15" s="3">
        <v>21126443</v>
      </c>
      <c r="L15" s="3">
        <v>21126443</v>
      </c>
      <c r="M15" s="3">
        <v>21126443</v>
      </c>
      <c r="N15" s="4">
        <v>21126377</v>
      </c>
      <c r="O15" s="6">
        <v>253517250</v>
      </c>
      <c r="P15" s="3">
        <v>252629100</v>
      </c>
      <c r="Q15" s="4">
        <v>252489270</v>
      </c>
    </row>
    <row r="16" spans="1:17" ht="13.5">
      <c r="A16" s="19" t="s">
        <v>33</v>
      </c>
      <c r="B16" s="25"/>
      <c r="C16" s="3">
        <v>1778469</v>
      </c>
      <c r="D16" s="3">
        <v>1778469</v>
      </c>
      <c r="E16" s="3">
        <v>1778469</v>
      </c>
      <c r="F16" s="3">
        <v>1778469</v>
      </c>
      <c r="G16" s="3">
        <v>1778469</v>
      </c>
      <c r="H16" s="3">
        <v>1778469</v>
      </c>
      <c r="I16" s="3">
        <v>1778469</v>
      </c>
      <c r="J16" s="3">
        <v>1778469</v>
      </c>
      <c r="K16" s="3">
        <v>1778469</v>
      </c>
      <c r="L16" s="3">
        <v>1778469</v>
      </c>
      <c r="M16" s="3">
        <v>1778469</v>
      </c>
      <c r="N16" s="4">
        <v>1778455</v>
      </c>
      <c r="O16" s="6">
        <v>21341610</v>
      </c>
      <c r="P16" s="3">
        <v>22948550</v>
      </c>
      <c r="Q16" s="4">
        <v>24738360</v>
      </c>
    </row>
    <row r="17" spans="1:17" ht="13.5">
      <c r="A17" s="21" t="s">
        <v>34</v>
      </c>
      <c r="B17" s="20"/>
      <c r="C17" s="3">
        <v>257876</v>
      </c>
      <c r="D17" s="3">
        <v>257876</v>
      </c>
      <c r="E17" s="3">
        <v>257876</v>
      </c>
      <c r="F17" s="3">
        <v>257876</v>
      </c>
      <c r="G17" s="3">
        <v>257876</v>
      </c>
      <c r="H17" s="3">
        <v>257876</v>
      </c>
      <c r="I17" s="3">
        <v>257876</v>
      </c>
      <c r="J17" s="3">
        <v>257876</v>
      </c>
      <c r="K17" s="3">
        <v>257876</v>
      </c>
      <c r="L17" s="3">
        <v>257876</v>
      </c>
      <c r="M17" s="3">
        <v>257876</v>
      </c>
      <c r="N17" s="4">
        <v>257874</v>
      </c>
      <c r="O17" s="6">
        <v>3094510</v>
      </c>
      <c r="P17" s="3">
        <v>3326600</v>
      </c>
      <c r="Q17" s="4">
        <v>3586070</v>
      </c>
    </row>
    <row r="18" spans="1:17" ht="13.5">
      <c r="A18" s="19" t="s">
        <v>35</v>
      </c>
      <c r="B18" s="25"/>
      <c r="C18" s="3">
        <v>101607742</v>
      </c>
      <c r="D18" s="3">
        <v>101607742</v>
      </c>
      <c r="E18" s="3">
        <v>101607742</v>
      </c>
      <c r="F18" s="3">
        <v>101607742</v>
      </c>
      <c r="G18" s="3">
        <v>101607742</v>
      </c>
      <c r="H18" s="3">
        <v>101607742</v>
      </c>
      <c r="I18" s="3">
        <v>101607742</v>
      </c>
      <c r="J18" s="3">
        <v>101607742</v>
      </c>
      <c r="K18" s="3">
        <v>101607742</v>
      </c>
      <c r="L18" s="3">
        <v>101607742</v>
      </c>
      <c r="M18" s="3">
        <v>101607742</v>
      </c>
      <c r="N18" s="4">
        <v>101607748</v>
      </c>
      <c r="O18" s="6">
        <v>1219292910</v>
      </c>
      <c r="P18" s="3">
        <v>1299253450</v>
      </c>
      <c r="Q18" s="4">
        <v>1402508660</v>
      </c>
    </row>
    <row r="19" spans="1:17" ht="13.5">
      <c r="A19" s="19" t="s">
        <v>36</v>
      </c>
      <c r="B19" s="25"/>
      <c r="C19" s="22">
        <v>75352517</v>
      </c>
      <c r="D19" s="22">
        <v>75352517</v>
      </c>
      <c r="E19" s="22">
        <v>75352517</v>
      </c>
      <c r="F19" s="22">
        <v>75352517</v>
      </c>
      <c r="G19" s="22">
        <v>75352517</v>
      </c>
      <c r="H19" s="22">
        <v>75352517</v>
      </c>
      <c r="I19" s="22">
        <v>75352517</v>
      </c>
      <c r="J19" s="22">
        <v>75352517</v>
      </c>
      <c r="K19" s="22">
        <v>75352517</v>
      </c>
      <c r="L19" s="22">
        <v>75352517</v>
      </c>
      <c r="M19" s="22">
        <v>75352517</v>
      </c>
      <c r="N19" s="23">
        <v>75352243</v>
      </c>
      <c r="O19" s="24">
        <v>904229930</v>
      </c>
      <c r="P19" s="22">
        <v>965505810</v>
      </c>
      <c r="Q19" s="23">
        <v>1044514450</v>
      </c>
    </row>
    <row r="20" spans="1:17" ht="13.5">
      <c r="A20" s="19" t="s">
        <v>37</v>
      </c>
      <c r="B20" s="25"/>
      <c r="C20" s="3">
        <v>41667</v>
      </c>
      <c r="D20" s="3">
        <v>41667</v>
      </c>
      <c r="E20" s="3">
        <v>41667</v>
      </c>
      <c r="F20" s="3">
        <v>41667</v>
      </c>
      <c r="G20" s="3">
        <v>41667</v>
      </c>
      <c r="H20" s="3">
        <v>41667</v>
      </c>
      <c r="I20" s="3">
        <v>41667</v>
      </c>
      <c r="J20" s="3">
        <v>41667</v>
      </c>
      <c r="K20" s="3">
        <v>41667</v>
      </c>
      <c r="L20" s="3">
        <v>41667</v>
      </c>
      <c r="M20" s="3">
        <v>41667</v>
      </c>
      <c r="N20" s="26">
        <v>41663</v>
      </c>
      <c r="O20" s="6">
        <v>500000</v>
      </c>
      <c r="P20" s="3">
        <v>510000</v>
      </c>
      <c r="Q20" s="4">
        <v>520000</v>
      </c>
    </row>
    <row r="21" spans="1:17" ht="25.5">
      <c r="A21" s="27" t="s">
        <v>38</v>
      </c>
      <c r="B21" s="28"/>
      <c r="C21" s="29">
        <f aca="true" t="shared" si="0" ref="C21:Q21">SUM(C5:C20)</f>
        <v>917270175</v>
      </c>
      <c r="D21" s="29">
        <f t="shared" si="0"/>
        <v>917270175</v>
      </c>
      <c r="E21" s="29">
        <f t="shared" si="0"/>
        <v>917270175</v>
      </c>
      <c r="F21" s="29">
        <f>SUM(F5:F20)</f>
        <v>917270175</v>
      </c>
      <c r="G21" s="29">
        <f>SUM(G5:G20)</f>
        <v>917270175</v>
      </c>
      <c r="H21" s="29">
        <f>SUM(H5:H20)</f>
        <v>917270175</v>
      </c>
      <c r="I21" s="29">
        <f>SUM(I5:I20)</f>
        <v>917270175</v>
      </c>
      <c r="J21" s="29">
        <f t="shared" si="0"/>
        <v>917270175</v>
      </c>
      <c r="K21" s="29">
        <f>SUM(K5:K20)</f>
        <v>917270175</v>
      </c>
      <c r="L21" s="29">
        <f>SUM(L5:L20)</f>
        <v>917270175</v>
      </c>
      <c r="M21" s="29">
        <f>SUM(M5:M20)</f>
        <v>917270175</v>
      </c>
      <c r="N21" s="30">
        <f t="shared" si="0"/>
        <v>917269681</v>
      </c>
      <c r="O21" s="31">
        <f t="shared" si="0"/>
        <v>20662255572</v>
      </c>
      <c r="P21" s="29">
        <f t="shared" si="0"/>
        <v>11928040510</v>
      </c>
      <c r="Q21" s="32">
        <f t="shared" si="0"/>
        <v>13038291480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305083361</v>
      </c>
      <c r="D24" s="3">
        <v>305083361</v>
      </c>
      <c r="E24" s="3">
        <v>305083361</v>
      </c>
      <c r="F24" s="3">
        <v>305083361</v>
      </c>
      <c r="G24" s="3">
        <v>305083361</v>
      </c>
      <c r="H24" s="3">
        <v>305083361</v>
      </c>
      <c r="I24" s="3">
        <v>305083361</v>
      </c>
      <c r="J24" s="3">
        <v>305083361</v>
      </c>
      <c r="K24" s="3">
        <v>305083361</v>
      </c>
      <c r="L24" s="3">
        <v>305083361</v>
      </c>
      <c r="M24" s="3">
        <v>305083361</v>
      </c>
      <c r="N24" s="36">
        <v>305078828</v>
      </c>
      <c r="O24" s="6">
        <v>3660995799</v>
      </c>
      <c r="P24" s="3">
        <v>4002310111</v>
      </c>
      <c r="Q24" s="4">
        <v>4492532053</v>
      </c>
    </row>
    <row r="25" spans="1:17" ht="13.5">
      <c r="A25" s="21" t="s">
        <v>41</v>
      </c>
      <c r="B25" s="20"/>
      <c r="C25" s="3">
        <v>6703247</v>
      </c>
      <c r="D25" s="3">
        <v>6703247</v>
      </c>
      <c r="E25" s="3">
        <v>6703247</v>
      </c>
      <c r="F25" s="3">
        <v>6703247</v>
      </c>
      <c r="G25" s="3">
        <v>6703247</v>
      </c>
      <c r="H25" s="3">
        <v>6703247</v>
      </c>
      <c r="I25" s="3">
        <v>6703247</v>
      </c>
      <c r="J25" s="3">
        <v>6703247</v>
      </c>
      <c r="K25" s="3">
        <v>6703247</v>
      </c>
      <c r="L25" s="3">
        <v>6703247</v>
      </c>
      <c r="M25" s="3">
        <v>6703247</v>
      </c>
      <c r="N25" s="4">
        <v>6703223</v>
      </c>
      <c r="O25" s="6">
        <v>80438940</v>
      </c>
      <c r="P25" s="3">
        <v>86401319</v>
      </c>
      <c r="Q25" s="4">
        <v>92579147</v>
      </c>
    </row>
    <row r="26" spans="1:17" ht="13.5">
      <c r="A26" s="21" t="s">
        <v>42</v>
      </c>
      <c r="B26" s="20"/>
      <c r="C26" s="3">
        <v>96511172</v>
      </c>
      <c r="D26" s="3">
        <v>96511172</v>
      </c>
      <c r="E26" s="3">
        <v>96511172</v>
      </c>
      <c r="F26" s="3">
        <v>96511172</v>
      </c>
      <c r="G26" s="3">
        <v>96511172</v>
      </c>
      <c r="H26" s="3">
        <v>96511172</v>
      </c>
      <c r="I26" s="3">
        <v>96511172</v>
      </c>
      <c r="J26" s="3">
        <v>96511172</v>
      </c>
      <c r="K26" s="3">
        <v>96511172</v>
      </c>
      <c r="L26" s="3">
        <v>96511172</v>
      </c>
      <c r="M26" s="3">
        <v>96511172</v>
      </c>
      <c r="N26" s="4">
        <v>96511191</v>
      </c>
      <c r="O26" s="6">
        <v>1158134083</v>
      </c>
      <c r="P26" s="3">
        <v>1149879458</v>
      </c>
      <c r="Q26" s="4">
        <v>1239394292</v>
      </c>
    </row>
    <row r="27" spans="1:17" ht="13.5">
      <c r="A27" s="21" t="s">
        <v>43</v>
      </c>
      <c r="B27" s="20"/>
      <c r="C27" s="3">
        <v>51211770</v>
      </c>
      <c r="D27" s="3">
        <v>51211770</v>
      </c>
      <c r="E27" s="3">
        <v>51211770</v>
      </c>
      <c r="F27" s="3">
        <v>51211770</v>
      </c>
      <c r="G27" s="3">
        <v>51211770</v>
      </c>
      <c r="H27" s="3">
        <v>51211770</v>
      </c>
      <c r="I27" s="3">
        <v>51211770</v>
      </c>
      <c r="J27" s="3">
        <v>51211770</v>
      </c>
      <c r="K27" s="3">
        <v>51211770</v>
      </c>
      <c r="L27" s="3">
        <v>51211770</v>
      </c>
      <c r="M27" s="3">
        <v>51211770</v>
      </c>
      <c r="N27" s="36">
        <v>51211729</v>
      </c>
      <c r="O27" s="6">
        <v>614541199</v>
      </c>
      <c r="P27" s="3">
        <v>651413918</v>
      </c>
      <c r="Q27" s="4">
        <v>690499006</v>
      </c>
    </row>
    <row r="28" spans="1:17" ht="13.5">
      <c r="A28" s="21" t="s">
        <v>44</v>
      </c>
      <c r="B28" s="20"/>
      <c r="C28" s="3">
        <v>14446717</v>
      </c>
      <c r="D28" s="3">
        <v>14446717</v>
      </c>
      <c r="E28" s="3">
        <v>14446717</v>
      </c>
      <c r="F28" s="3">
        <v>14446717</v>
      </c>
      <c r="G28" s="3">
        <v>14446717</v>
      </c>
      <c r="H28" s="3">
        <v>14446717</v>
      </c>
      <c r="I28" s="3">
        <v>14446717</v>
      </c>
      <c r="J28" s="3">
        <v>14446717</v>
      </c>
      <c r="K28" s="3">
        <v>14446717</v>
      </c>
      <c r="L28" s="3">
        <v>14446717</v>
      </c>
      <c r="M28" s="3">
        <v>14446717</v>
      </c>
      <c r="N28" s="4">
        <v>14446693</v>
      </c>
      <c r="O28" s="6">
        <v>173360580</v>
      </c>
      <c r="P28" s="3">
        <v>200796480</v>
      </c>
      <c r="Q28" s="4">
        <v>222900870</v>
      </c>
    </row>
    <row r="29" spans="1:17" ht="13.5">
      <c r="A29" s="21" t="s">
        <v>45</v>
      </c>
      <c r="B29" s="20"/>
      <c r="C29" s="3">
        <v>296274202</v>
      </c>
      <c r="D29" s="3">
        <v>296274202</v>
      </c>
      <c r="E29" s="3">
        <v>296274202</v>
      </c>
      <c r="F29" s="3">
        <v>296274202</v>
      </c>
      <c r="G29" s="3">
        <v>296274202</v>
      </c>
      <c r="H29" s="3">
        <v>296274202</v>
      </c>
      <c r="I29" s="3">
        <v>296274202</v>
      </c>
      <c r="J29" s="3">
        <v>296274202</v>
      </c>
      <c r="K29" s="3">
        <v>296274202</v>
      </c>
      <c r="L29" s="3">
        <v>296274202</v>
      </c>
      <c r="M29" s="3">
        <v>296274202</v>
      </c>
      <c r="N29" s="36">
        <v>296274198</v>
      </c>
      <c r="O29" s="6">
        <v>3555290420</v>
      </c>
      <c r="P29" s="3">
        <v>3889193100</v>
      </c>
      <c r="Q29" s="4">
        <v>4251865350</v>
      </c>
    </row>
    <row r="30" spans="1:17" ht="13.5">
      <c r="A30" s="21" t="s">
        <v>46</v>
      </c>
      <c r="B30" s="20"/>
      <c r="C30" s="3">
        <v>18170769</v>
      </c>
      <c r="D30" s="3">
        <v>18170769</v>
      </c>
      <c r="E30" s="3">
        <v>18170769</v>
      </c>
      <c r="F30" s="3">
        <v>18170769</v>
      </c>
      <c r="G30" s="3">
        <v>18170769</v>
      </c>
      <c r="H30" s="3">
        <v>18170769</v>
      </c>
      <c r="I30" s="3">
        <v>18170769</v>
      </c>
      <c r="J30" s="3">
        <v>18170769</v>
      </c>
      <c r="K30" s="3">
        <v>18170769</v>
      </c>
      <c r="L30" s="3">
        <v>18170769</v>
      </c>
      <c r="M30" s="3">
        <v>18170769</v>
      </c>
      <c r="N30" s="4">
        <v>18169491</v>
      </c>
      <c r="O30" s="6">
        <v>218047950</v>
      </c>
      <c r="P30" s="3">
        <v>231552690</v>
      </c>
      <c r="Q30" s="4">
        <v>244938390</v>
      </c>
    </row>
    <row r="31" spans="1:17" ht="13.5">
      <c r="A31" s="21" t="s">
        <v>47</v>
      </c>
      <c r="B31" s="20"/>
      <c r="C31" s="3">
        <v>107451044</v>
      </c>
      <c r="D31" s="3">
        <v>107451044</v>
      </c>
      <c r="E31" s="3">
        <v>107451044</v>
      </c>
      <c r="F31" s="3">
        <v>107451044</v>
      </c>
      <c r="G31" s="3">
        <v>107451044</v>
      </c>
      <c r="H31" s="3">
        <v>107451044</v>
      </c>
      <c r="I31" s="3">
        <v>107451044</v>
      </c>
      <c r="J31" s="3">
        <v>107451044</v>
      </c>
      <c r="K31" s="3">
        <v>107451044</v>
      </c>
      <c r="L31" s="3">
        <v>107451044</v>
      </c>
      <c r="M31" s="3">
        <v>107451044</v>
      </c>
      <c r="N31" s="36">
        <v>107449288</v>
      </c>
      <c r="O31" s="6">
        <v>1289411879</v>
      </c>
      <c r="P31" s="3">
        <v>1351903026</v>
      </c>
      <c r="Q31" s="4">
        <v>1436862067</v>
      </c>
    </row>
    <row r="32" spans="1:17" ht="13.5">
      <c r="A32" s="21" t="s">
        <v>35</v>
      </c>
      <c r="B32" s="20"/>
      <c r="C32" s="3">
        <v>7730408</v>
      </c>
      <c r="D32" s="3">
        <v>7730408</v>
      </c>
      <c r="E32" s="3">
        <v>7730408</v>
      </c>
      <c r="F32" s="3">
        <v>7730408</v>
      </c>
      <c r="G32" s="3">
        <v>7730408</v>
      </c>
      <c r="H32" s="3">
        <v>7730408</v>
      </c>
      <c r="I32" s="3">
        <v>7730408</v>
      </c>
      <c r="J32" s="3">
        <v>7730408</v>
      </c>
      <c r="K32" s="3">
        <v>7730408</v>
      </c>
      <c r="L32" s="3">
        <v>7730408</v>
      </c>
      <c r="M32" s="3">
        <v>7730408</v>
      </c>
      <c r="N32" s="4">
        <v>7730402</v>
      </c>
      <c r="O32" s="6">
        <v>92764890</v>
      </c>
      <c r="P32" s="3">
        <v>89948160</v>
      </c>
      <c r="Q32" s="4">
        <v>92241950</v>
      </c>
    </row>
    <row r="33" spans="1:17" ht="13.5">
      <c r="A33" s="21" t="s">
        <v>48</v>
      </c>
      <c r="B33" s="20"/>
      <c r="C33" s="3">
        <v>56304691</v>
      </c>
      <c r="D33" s="3">
        <v>56304691</v>
      </c>
      <c r="E33" s="3">
        <v>56304691</v>
      </c>
      <c r="F33" s="3">
        <v>56304691</v>
      </c>
      <c r="G33" s="3">
        <v>56304691</v>
      </c>
      <c r="H33" s="3">
        <v>56304691</v>
      </c>
      <c r="I33" s="3">
        <v>56304691</v>
      </c>
      <c r="J33" s="3">
        <v>56304691</v>
      </c>
      <c r="K33" s="3">
        <v>56304691</v>
      </c>
      <c r="L33" s="3">
        <v>56304691</v>
      </c>
      <c r="M33" s="3">
        <v>56304691</v>
      </c>
      <c r="N33" s="4">
        <v>56302626</v>
      </c>
      <c r="O33" s="6">
        <v>675653743</v>
      </c>
      <c r="P33" s="3">
        <v>709407243</v>
      </c>
      <c r="Q33" s="4">
        <v>737346652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959887381</v>
      </c>
      <c r="D35" s="29">
        <f t="shared" si="1"/>
        <v>959887381</v>
      </c>
      <c r="E35" s="29">
        <f t="shared" si="1"/>
        <v>959887381</v>
      </c>
      <c r="F35" s="29">
        <f>SUM(F24:F34)</f>
        <v>959887381</v>
      </c>
      <c r="G35" s="29">
        <f>SUM(G24:G34)</f>
        <v>959887381</v>
      </c>
      <c r="H35" s="29">
        <f>SUM(H24:H34)</f>
        <v>959887381</v>
      </c>
      <c r="I35" s="29">
        <f>SUM(I24:I34)</f>
        <v>959887381</v>
      </c>
      <c r="J35" s="29">
        <f t="shared" si="1"/>
        <v>959887381</v>
      </c>
      <c r="K35" s="29">
        <f>SUM(K24:K34)</f>
        <v>959887381</v>
      </c>
      <c r="L35" s="29">
        <f>SUM(L24:L34)</f>
        <v>959887381</v>
      </c>
      <c r="M35" s="29">
        <f>SUM(M24:M34)</f>
        <v>959887381</v>
      </c>
      <c r="N35" s="32">
        <f t="shared" si="1"/>
        <v>959877669</v>
      </c>
      <c r="O35" s="31">
        <f t="shared" si="1"/>
        <v>11518639483</v>
      </c>
      <c r="P35" s="29">
        <f t="shared" si="1"/>
        <v>12362805505</v>
      </c>
      <c r="Q35" s="32">
        <f t="shared" si="1"/>
        <v>13501159777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-42617206</v>
      </c>
      <c r="D37" s="42">
        <f t="shared" si="2"/>
        <v>-42617206</v>
      </c>
      <c r="E37" s="42">
        <f t="shared" si="2"/>
        <v>-42617206</v>
      </c>
      <c r="F37" s="42">
        <f>+F21-F35</f>
        <v>-42617206</v>
      </c>
      <c r="G37" s="42">
        <f>+G21-G35</f>
        <v>-42617206</v>
      </c>
      <c r="H37" s="42">
        <f>+H21-H35</f>
        <v>-42617206</v>
      </c>
      <c r="I37" s="42">
        <f>+I21-I35</f>
        <v>-42617206</v>
      </c>
      <c r="J37" s="42">
        <f t="shared" si="2"/>
        <v>-42617206</v>
      </c>
      <c r="K37" s="42">
        <f>+K21-K35</f>
        <v>-42617206</v>
      </c>
      <c r="L37" s="42">
        <f>+L21-L35</f>
        <v>-42617206</v>
      </c>
      <c r="M37" s="42">
        <f>+M21-M35</f>
        <v>-42617206</v>
      </c>
      <c r="N37" s="43">
        <f t="shared" si="2"/>
        <v>-42607988</v>
      </c>
      <c r="O37" s="44">
        <f t="shared" si="2"/>
        <v>9143616089</v>
      </c>
      <c r="P37" s="42">
        <f t="shared" si="2"/>
        <v>-434764995</v>
      </c>
      <c r="Q37" s="43">
        <f t="shared" si="2"/>
        <v>-462868297</v>
      </c>
    </row>
    <row r="38" spans="1:17" ht="21" customHeight="1">
      <c r="A38" s="45" t="s">
        <v>52</v>
      </c>
      <c r="B38" s="25"/>
      <c r="C38" s="3">
        <v>88882910</v>
      </c>
      <c r="D38" s="3">
        <v>88882910</v>
      </c>
      <c r="E38" s="3">
        <v>88882910</v>
      </c>
      <c r="F38" s="3">
        <v>88882910</v>
      </c>
      <c r="G38" s="3">
        <v>88882910</v>
      </c>
      <c r="H38" s="3">
        <v>88882910</v>
      </c>
      <c r="I38" s="3">
        <v>88882910</v>
      </c>
      <c r="J38" s="3">
        <v>88882910</v>
      </c>
      <c r="K38" s="3">
        <v>88882910</v>
      </c>
      <c r="L38" s="3">
        <v>88882910</v>
      </c>
      <c r="M38" s="3">
        <v>88882910</v>
      </c>
      <c r="N38" s="4">
        <v>88882880</v>
      </c>
      <c r="O38" s="6">
        <v>1066594890</v>
      </c>
      <c r="P38" s="3">
        <v>1059977060</v>
      </c>
      <c r="Q38" s="4">
        <v>1136442930</v>
      </c>
    </row>
    <row r="39" spans="1:17" ht="55.5" customHeight="1">
      <c r="A39" s="45" t="s">
        <v>53</v>
      </c>
      <c r="B39" s="25"/>
      <c r="C39" s="22">
        <v>10074168</v>
      </c>
      <c r="D39" s="22">
        <v>10074168</v>
      </c>
      <c r="E39" s="22">
        <v>10074168</v>
      </c>
      <c r="F39" s="22">
        <v>10074168</v>
      </c>
      <c r="G39" s="22">
        <v>10074168</v>
      </c>
      <c r="H39" s="22">
        <v>10074168</v>
      </c>
      <c r="I39" s="22">
        <v>10074168</v>
      </c>
      <c r="J39" s="22">
        <v>10074168</v>
      </c>
      <c r="K39" s="22">
        <v>10074168</v>
      </c>
      <c r="L39" s="22">
        <v>10074168</v>
      </c>
      <c r="M39" s="22">
        <v>10074168</v>
      </c>
      <c r="N39" s="23">
        <v>10074172</v>
      </c>
      <c r="O39" s="24">
        <v>120890020</v>
      </c>
      <c r="P39" s="22">
        <v>127457250</v>
      </c>
      <c r="Q39" s="23">
        <v>134244180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56339872</v>
      </c>
      <c r="D41" s="50">
        <f t="shared" si="3"/>
        <v>56339872</v>
      </c>
      <c r="E41" s="50">
        <f t="shared" si="3"/>
        <v>56339872</v>
      </c>
      <c r="F41" s="50">
        <f>SUM(F37:F40)</f>
        <v>56339872</v>
      </c>
      <c r="G41" s="50">
        <f>SUM(G37:G40)</f>
        <v>56339872</v>
      </c>
      <c r="H41" s="50">
        <f>SUM(H37:H40)</f>
        <v>56339872</v>
      </c>
      <c r="I41" s="50">
        <f>SUM(I37:I40)</f>
        <v>56339872</v>
      </c>
      <c r="J41" s="50">
        <f t="shared" si="3"/>
        <v>56339872</v>
      </c>
      <c r="K41" s="50">
        <f>SUM(K37:K40)</f>
        <v>56339872</v>
      </c>
      <c r="L41" s="50">
        <f>SUM(L37:L40)</f>
        <v>56339872</v>
      </c>
      <c r="M41" s="50">
        <f>SUM(M37:M40)</f>
        <v>56339872</v>
      </c>
      <c r="N41" s="51">
        <f t="shared" si="3"/>
        <v>56349064</v>
      </c>
      <c r="O41" s="52">
        <f t="shared" si="3"/>
        <v>10331100999</v>
      </c>
      <c r="P41" s="50">
        <f t="shared" si="3"/>
        <v>752669315</v>
      </c>
      <c r="Q41" s="51">
        <f t="shared" si="3"/>
        <v>807818813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56339872</v>
      </c>
      <c r="D43" s="57">
        <f t="shared" si="4"/>
        <v>56339872</v>
      </c>
      <c r="E43" s="57">
        <f t="shared" si="4"/>
        <v>56339872</v>
      </c>
      <c r="F43" s="57">
        <f>+F41-F42</f>
        <v>56339872</v>
      </c>
      <c r="G43" s="57">
        <f>+G41-G42</f>
        <v>56339872</v>
      </c>
      <c r="H43" s="57">
        <f>+H41-H42</f>
        <v>56339872</v>
      </c>
      <c r="I43" s="57">
        <f>+I41-I42</f>
        <v>56339872</v>
      </c>
      <c r="J43" s="57">
        <f t="shared" si="4"/>
        <v>56339872</v>
      </c>
      <c r="K43" s="57">
        <f>+K41-K42</f>
        <v>56339872</v>
      </c>
      <c r="L43" s="57">
        <f>+L41-L42</f>
        <v>56339872</v>
      </c>
      <c r="M43" s="57">
        <f>+M41-M42</f>
        <v>56339872</v>
      </c>
      <c r="N43" s="58">
        <f t="shared" si="4"/>
        <v>56349064</v>
      </c>
      <c r="O43" s="59">
        <f t="shared" si="4"/>
        <v>10331100999</v>
      </c>
      <c r="P43" s="57">
        <f t="shared" si="4"/>
        <v>752669315</v>
      </c>
      <c r="Q43" s="58">
        <f t="shared" si="4"/>
        <v>807818813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56339872</v>
      </c>
      <c r="D45" s="50">
        <f t="shared" si="5"/>
        <v>56339872</v>
      </c>
      <c r="E45" s="50">
        <f t="shared" si="5"/>
        <v>56339872</v>
      </c>
      <c r="F45" s="50">
        <f>SUM(F43:F44)</f>
        <v>56339872</v>
      </c>
      <c r="G45" s="50">
        <f>SUM(G43:G44)</f>
        <v>56339872</v>
      </c>
      <c r="H45" s="50">
        <f>SUM(H43:H44)</f>
        <v>56339872</v>
      </c>
      <c r="I45" s="50">
        <f>SUM(I43:I44)</f>
        <v>56339872</v>
      </c>
      <c r="J45" s="50">
        <f t="shared" si="5"/>
        <v>56339872</v>
      </c>
      <c r="K45" s="50">
        <f>SUM(K43:K44)</f>
        <v>56339872</v>
      </c>
      <c r="L45" s="50">
        <f>SUM(L43:L44)</f>
        <v>56339872</v>
      </c>
      <c r="M45" s="50">
        <f>SUM(M43:M44)</f>
        <v>56339872</v>
      </c>
      <c r="N45" s="51">
        <f t="shared" si="5"/>
        <v>56349064</v>
      </c>
      <c r="O45" s="52">
        <f t="shared" si="5"/>
        <v>10331100999</v>
      </c>
      <c r="P45" s="50">
        <f t="shared" si="5"/>
        <v>752669315</v>
      </c>
      <c r="Q45" s="51">
        <f t="shared" si="5"/>
        <v>807818813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56339872</v>
      </c>
      <c r="D47" s="63">
        <f t="shared" si="6"/>
        <v>56339872</v>
      </c>
      <c r="E47" s="63">
        <f t="shared" si="6"/>
        <v>56339872</v>
      </c>
      <c r="F47" s="63">
        <f>SUM(F45:F46)</f>
        <v>56339872</v>
      </c>
      <c r="G47" s="63">
        <f>SUM(G45:G46)</f>
        <v>56339872</v>
      </c>
      <c r="H47" s="63">
        <f>SUM(H45:H46)</f>
        <v>56339872</v>
      </c>
      <c r="I47" s="63">
        <f>SUM(I45:I46)</f>
        <v>56339872</v>
      </c>
      <c r="J47" s="63">
        <f t="shared" si="6"/>
        <v>56339872</v>
      </c>
      <c r="K47" s="63">
        <f>SUM(K45:K46)</f>
        <v>56339872</v>
      </c>
      <c r="L47" s="63">
        <f>SUM(L45:L46)</f>
        <v>56339872</v>
      </c>
      <c r="M47" s="63">
        <f>SUM(M45:M46)</f>
        <v>56339872</v>
      </c>
      <c r="N47" s="64">
        <f t="shared" si="6"/>
        <v>56349064</v>
      </c>
      <c r="O47" s="65">
        <f t="shared" si="6"/>
        <v>10331100999</v>
      </c>
      <c r="P47" s="63">
        <f t="shared" si="6"/>
        <v>752669315</v>
      </c>
      <c r="Q47" s="66">
        <f t="shared" si="6"/>
        <v>807818813</v>
      </c>
    </row>
    <row r="48" spans="1:17" ht="13.5">
      <c r="A48" s="1" t="s">
        <v>70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71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105544813</v>
      </c>
      <c r="D5" s="3">
        <v>105544813</v>
      </c>
      <c r="E5" s="3">
        <v>105544813</v>
      </c>
      <c r="F5" s="3">
        <v>105544813</v>
      </c>
      <c r="G5" s="3">
        <v>105544813</v>
      </c>
      <c r="H5" s="3">
        <v>105544813</v>
      </c>
      <c r="I5" s="3">
        <v>105544813</v>
      </c>
      <c r="J5" s="3">
        <v>105544813</v>
      </c>
      <c r="K5" s="3">
        <v>105544813</v>
      </c>
      <c r="L5" s="3">
        <v>105544813</v>
      </c>
      <c r="M5" s="3">
        <v>105544813</v>
      </c>
      <c r="N5" s="4">
        <v>105544894</v>
      </c>
      <c r="O5" s="5">
        <v>1266537837</v>
      </c>
      <c r="P5" s="3">
        <v>1364153935</v>
      </c>
      <c r="Q5" s="4">
        <v>1529429779</v>
      </c>
    </row>
    <row r="6" spans="1:17" ht="13.5">
      <c r="A6" s="19" t="s">
        <v>24</v>
      </c>
      <c r="B6" s="20"/>
      <c r="C6" s="3">
        <v>222558458</v>
      </c>
      <c r="D6" s="3">
        <v>222558458</v>
      </c>
      <c r="E6" s="3">
        <v>222558458</v>
      </c>
      <c r="F6" s="3">
        <v>222558458</v>
      </c>
      <c r="G6" s="3">
        <v>222558458</v>
      </c>
      <c r="H6" s="3">
        <v>222558458</v>
      </c>
      <c r="I6" s="3">
        <v>222558458</v>
      </c>
      <c r="J6" s="3">
        <v>222558458</v>
      </c>
      <c r="K6" s="3">
        <v>222558458</v>
      </c>
      <c r="L6" s="3">
        <v>222558458</v>
      </c>
      <c r="M6" s="3">
        <v>222558458</v>
      </c>
      <c r="N6" s="4">
        <v>222559077</v>
      </c>
      <c r="O6" s="6">
        <v>2670702115</v>
      </c>
      <c r="P6" s="3">
        <v>2886924321</v>
      </c>
      <c r="Q6" s="4">
        <v>3037657662</v>
      </c>
    </row>
    <row r="7" spans="1:17" ht="13.5">
      <c r="A7" s="21" t="s">
        <v>25</v>
      </c>
      <c r="B7" s="20"/>
      <c r="C7" s="3">
        <v>68615967</v>
      </c>
      <c r="D7" s="3">
        <v>68615967</v>
      </c>
      <c r="E7" s="3">
        <v>68615967</v>
      </c>
      <c r="F7" s="3">
        <v>68615967</v>
      </c>
      <c r="G7" s="3">
        <v>68615967</v>
      </c>
      <c r="H7" s="3">
        <v>68615967</v>
      </c>
      <c r="I7" s="3">
        <v>68615967</v>
      </c>
      <c r="J7" s="3">
        <v>68615967</v>
      </c>
      <c r="K7" s="3">
        <v>68615967</v>
      </c>
      <c r="L7" s="3">
        <v>68615967</v>
      </c>
      <c r="M7" s="3">
        <v>68615967</v>
      </c>
      <c r="N7" s="4">
        <v>68615992</v>
      </c>
      <c r="O7" s="6">
        <v>823391629</v>
      </c>
      <c r="P7" s="3">
        <v>843806368</v>
      </c>
      <c r="Q7" s="4">
        <v>874774761</v>
      </c>
    </row>
    <row r="8" spans="1:17" ht="13.5">
      <c r="A8" s="21" t="s">
        <v>26</v>
      </c>
      <c r="B8" s="20"/>
      <c r="C8" s="3">
        <v>27301221</v>
      </c>
      <c r="D8" s="3">
        <v>27301221</v>
      </c>
      <c r="E8" s="3">
        <v>27301221</v>
      </c>
      <c r="F8" s="3">
        <v>27301221</v>
      </c>
      <c r="G8" s="3">
        <v>27301221</v>
      </c>
      <c r="H8" s="3">
        <v>27301221</v>
      </c>
      <c r="I8" s="3">
        <v>27301221</v>
      </c>
      <c r="J8" s="3">
        <v>27301221</v>
      </c>
      <c r="K8" s="3">
        <v>27301221</v>
      </c>
      <c r="L8" s="3">
        <v>27301221</v>
      </c>
      <c r="M8" s="3">
        <v>27301221</v>
      </c>
      <c r="N8" s="4">
        <v>27301269</v>
      </c>
      <c r="O8" s="6">
        <v>327614700</v>
      </c>
      <c r="P8" s="3">
        <v>352639461</v>
      </c>
      <c r="Q8" s="4">
        <v>402586352</v>
      </c>
    </row>
    <row r="9" spans="1:17" ht="13.5">
      <c r="A9" s="21" t="s">
        <v>27</v>
      </c>
      <c r="B9" s="20"/>
      <c r="C9" s="22">
        <v>11267241</v>
      </c>
      <c r="D9" s="22">
        <v>11267241</v>
      </c>
      <c r="E9" s="22">
        <v>11267241</v>
      </c>
      <c r="F9" s="22">
        <v>11267241</v>
      </c>
      <c r="G9" s="22">
        <v>11267241</v>
      </c>
      <c r="H9" s="22">
        <v>11267241</v>
      </c>
      <c r="I9" s="22">
        <v>11267241</v>
      </c>
      <c r="J9" s="22">
        <v>11267241</v>
      </c>
      <c r="K9" s="22">
        <v>11267241</v>
      </c>
      <c r="L9" s="22">
        <v>11267241</v>
      </c>
      <c r="M9" s="22">
        <v>11267241</v>
      </c>
      <c r="N9" s="23">
        <v>11267307</v>
      </c>
      <c r="O9" s="24">
        <v>135206958</v>
      </c>
      <c r="P9" s="22">
        <v>149896108</v>
      </c>
      <c r="Q9" s="23">
        <v>166254707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3546341</v>
      </c>
      <c r="D11" s="3">
        <v>3546341</v>
      </c>
      <c r="E11" s="3">
        <v>3546341</v>
      </c>
      <c r="F11" s="3">
        <v>3546341</v>
      </c>
      <c r="G11" s="3">
        <v>3546341</v>
      </c>
      <c r="H11" s="3">
        <v>3546341</v>
      </c>
      <c r="I11" s="3">
        <v>3546341</v>
      </c>
      <c r="J11" s="3">
        <v>3546341</v>
      </c>
      <c r="K11" s="3">
        <v>3546341</v>
      </c>
      <c r="L11" s="3">
        <v>3546341</v>
      </c>
      <c r="M11" s="3">
        <v>3546341</v>
      </c>
      <c r="N11" s="4">
        <v>3546560</v>
      </c>
      <c r="O11" s="6">
        <v>42556311</v>
      </c>
      <c r="P11" s="3">
        <v>44854350</v>
      </c>
      <c r="Q11" s="4">
        <v>47276486</v>
      </c>
    </row>
    <row r="12" spans="1:17" ht="13.5">
      <c r="A12" s="19" t="s">
        <v>29</v>
      </c>
      <c r="B12" s="25"/>
      <c r="C12" s="3">
        <v>2291426</v>
      </c>
      <c r="D12" s="3">
        <v>2291426</v>
      </c>
      <c r="E12" s="3">
        <v>2291426</v>
      </c>
      <c r="F12" s="3">
        <v>2291426</v>
      </c>
      <c r="G12" s="3">
        <v>2291426</v>
      </c>
      <c r="H12" s="3">
        <v>2291426</v>
      </c>
      <c r="I12" s="3">
        <v>2291426</v>
      </c>
      <c r="J12" s="3">
        <v>2291426</v>
      </c>
      <c r="K12" s="3">
        <v>2291426</v>
      </c>
      <c r="L12" s="3">
        <v>2291426</v>
      </c>
      <c r="M12" s="3">
        <v>2291426</v>
      </c>
      <c r="N12" s="4">
        <v>2291437</v>
      </c>
      <c r="O12" s="6">
        <v>27497123</v>
      </c>
      <c r="P12" s="3">
        <v>29036501</v>
      </c>
      <c r="Q12" s="4">
        <v>30662276</v>
      </c>
    </row>
    <row r="13" spans="1:17" ht="13.5">
      <c r="A13" s="19" t="s">
        <v>30</v>
      </c>
      <c r="B13" s="25"/>
      <c r="C13" s="3">
        <v>22963399</v>
      </c>
      <c r="D13" s="3">
        <v>22963399</v>
      </c>
      <c r="E13" s="3">
        <v>22963399</v>
      </c>
      <c r="F13" s="3">
        <v>22963399</v>
      </c>
      <c r="G13" s="3">
        <v>22963399</v>
      </c>
      <c r="H13" s="3">
        <v>22963399</v>
      </c>
      <c r="I13" s="3">
        <v>22963399</v>
      </c>
      <c r="J13" s="3">
        <v>22963399</v>
      </c>
      <c r="K13" s="3">
        <v>22963399</v>
      </c>
      <c r="L13" s="3">
        <v>22963399</v>
      </c>
      <c r="M13" s="3">
        <v>22963399</v>
      </c>
      <c r="N13" s="4">
        <v>22963445</v>
      </c>
      <c r="O13" s="6">
        <v>275560834</v>
      </c>
      <c r="P13" s="3">
        <v>290553304</v>
      </c>
      <c r="Q13" s="4">
        <v>306362099</v>
      </c>
    </row>
    <row r="14" spans="1:17" ht="13.5">
      <c r="A14" s="19" t="s">
        <v>31</v>
      </c>
      <c r="B14" s="25"/>
      <c r="C14" s="3">
        <v>46</v>
      </c>
      <c r="D14" s="3">
        <v>46</v>
      </c>
      <c r="E14" s="3">
        <v>46</v>
      </c>
      <c r="F14" s="3">
        <v>46</v>
      </c>
      <c r="G14" s="3">
        <v>46</v>
      </c>
      <c r="H14" s="3">
        <v>46</v>
      </c>
      <c r="I14" s="3">
        <v>46</v>
      </c>
      <c r="J14" s="3">
        <v>46</v>
      </c>
      <c r="K14" s="3">
        <v>46</v>
      </c>
      <c r="L14" s="3">
        <v>46</v>
      </c>
      <c r="M14" s="3">
        <v>46</v>
      </c>
      <c r="N14" s="4">
        <v>48</v>
      </c>
      <c r="O14" s="6">
        <v>554</v>
      </c>
      <c r="P14" s="3">
        <v>584</v>
      </c>
      <c r="Q14" s="4">
        <v>616</v>
      </c>
    </row>
    <row r="15" spans="1:17" ht="13.5">
      <c r="A15" s="19" t="s">
        <v>32</v>
      </c>
      <c r="B15" s="25"/>
      <c r="C15" s="3">
        <v>3219255</v>
      </c>
      <c r="D15" s="3">
        <v>3219255</v>
      </c>
      <c r="E15" s="3">
        <v>3219255</v>
      </c>
      <c r="F15" s="3">
        <v>3219255</v>
      </c>
      <c r="G15" s="3">
        <v>3219255</v>
      </c>
      <c r="H15" s="3">
        <v>3219255</v>
      </c>
      <c r="I15" s="3">
        <v>3219255</v>
      </c>
      <c r="J15" s="3">
        <v>3219255</v>
      </c>
      <c r="K15" s="3">
        <v>3219255</v>
      </c>
      <c r="L15" s="3">
        <v>3219255</v>
      </c>
      <c r="M15" s="3">
        <v>3219255</v>
      </c>
      <c r="N15" s="4">
        <v>3219340</v>
      </c>
      <c r="O15" s="6">
        <v>38631145</v>
      </c>
      <c r="P15" s="3">
        <v>41561065</v>
      </c>
      <c r="Q15" s="4">
        <v>44651542</v>
      </c>
    </row>
    <row r="16" spans="1:17" ht="13.5">
      <c r="A16" s="19" t="s">
        <v>33</v>
      </c>
      <c r="B16" s="25"/>
      <c r="C16" s="3">
        <v>45719</v>
      </c>
      <c r="D16" s="3">
        <v>45719</v>
      </c>
      <c r="E16" s="3">
        <v>45719</v>
      </c>
      <c r="F16" s="3">
        <v>45719</v>
      </c>
      <c r="G16" s="3">
        <v>45719</v>
      </c>
      <c r="H16" s="3">
        <v>45719</v>
      </c>
      <c r="I16" s="3">
        <v>45719</v>
      </c>
      <c r="J16" s="3">
        <v>45719</v>
      </c>
      <c r="K16" s="3">
        <v>45719</v>
      </c>
      <c r="L16" s="3">
        <v>45719</v>
      </c>
      <c r="M16" s="3">
        <v>45719</v>
      </c>
      <c r="N16" s="4">
        <v>45762</v>
      </c>
      <c r="O16" s="6">
        <v>548671</v>
      </c>
      <c r="P16" s="3">
        <v>578300</v>
      </c>
      <c r="Q16" s="4">
        <v>609526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62124515</v>
      </c>
      <c r="D18" s="3">
        <v>62124515</v>
      </c>
      <c r="E18" s="3">
        <v>62124515</v>
      </c>
      <c r="F18" s="3">
        <v>62124515</v>
      </c>
      <c r="G18" s="3">
        <v>62124515</v>
      </c>
      <c r="H18" s="3">
        <v>62124515</v>
      </c>
      <c r="I18" s="3">
        <v>62124515</v>
      </c>
      <c r="J18" s="3">
        <v>62124515</v>
      </c>
      <c r="K18" s="3">
        <v>62124515</v>
      </c>
      <c r="L18" s="3">
        <v>62124515</v>
      </c>
      <c r="M18" s="3">
        <v>62124515</v>
      </c>
      <c r="N18" s="4">
        <v>62124554</v>
      </c>
      <c r="O18" s="6">
        <v>745494219</v>
      </c>
      <c r="P18" s="3">
        <v>808180460</v>
      </c>
      <c r="Q18" s="4">
        <v>880357166</v>
      </c>
    </row>
    <row r="19" spans="1:17" ht="13.5">
      <c r="A19" s="19" t="s">
        <v>36</v>
      </c>
      <c r="B19" s="25"/>
      <c r="C19" s="22">
        <v>49629221</v>
      </c>
      <c r="D19" s="22">
        <v>49629221</v>
      </c>
      <c r="E19" s="22">
        <v>49629221</v>
      </c>
      <c r="F19" s="22">
        <v>49629221</v>
      </c>
      <c r="G19" s="22">
        <v>49629221</v>
      </c>
      <c r="H19" s="22">
        <v>49629221</v>
      </c>
      <c r="I19" s="22">
        <v>49629221</v>
      </c>
      <c r="J19" s="22">
        <v>49629221</v>
      </c>
      <c r="K19" s="22">
        <v>49629221</v>
      </c>
      <c r="L19" s="22">
        <v>49629221</v>
      </c>
      <c r="M19" s="22">
        <v>49629221</v>
      </c>
      <c r="N19" s="23">
        <v>49629641</v>
      </c>
      <c r="O19" s="24">
        <v>595551072</v>
      </c>
      <c r="P19" s="22">
        <v>615088988</v>
      </c>
      <c r="Q19" s="23">
        <v>640499103</v>
      </c>
    </row>
    <row r="20" spans="1:17" ht="13.5">
      <c r="A20" s="19" t="s">
        <v>37</v>
      </c>
      <c r="B20" s="25"/>
      <c r="C20" s="3">
        <v>28696</v>
      </c>
      <c r="D20" s="3">
        <v>28696</v>
      </c>
      <c r="E20" s="3">
        <v>28696</v>
      </c>
      <c r="F20" s="3">
        <v>28696</v>
      </c>
      <c r="G20" s="3">
        <v>28696</v>
      </c>
      <c r="H20" s="3">
        <v>28696</v>
      </c>
      <c r="I20" s="3">
        <v>28696</v>
      </c>
      <c r="J20" s="3">
        <v>28696</v>
      </c>
      <c r="K20" s="3">
        <v>28696</v>
      </c>
      <c r="L20" s="3">
        <v>28696</v>
      </c>
      <c r="M20" s="3">
        <v>28696</v>
      </c>
      <c r="N20" s="26">
        <v>28704</v>
      </c>
      <c r="O20" s="6">
        <v>344360</v>
      </c>
      <c r="P20" s="3">
        <v>365022</v>
      </c>
      <c r="Q20" s="4">
        <v>386923</v>
      </c>
    </row>
    <row r="21" spans="1:17" ht="25.5">
      <c r="A21" s="27" t="s">
        <v>38</v>
      </c>
      <c r="B21" s="28"/>
      <c r="C21" s="29">
        <f aca="true" t="shared" si="0" ref="C21:Q21">SUM(C5:C20)</f>
        <v>579136318</v>
      </c>
      <c r="D21" s="29">
        <f t="shared" si="0"/>
        <v>579136318</v>
      </c>
      <c r="E21" s="29">
        <f t="shared" si="0"/>
        <v>579136318</v>
      </c>
      <c r="F21" s="29">
        <f>SUM(F5:F20)</f>
        <v>579136318</v>
      </c>
      <c r="G21" s="29">
        <f>SUM(G5:G20)</f>
        <v>579136318</v>
      </c>
      <c r="H21" s="29">
        <f>SUM(H5:H20)</f>
        <v>579136318</v>
      </c>
      <c r="I21" s="29">
        <f>SUM(I5:I20)</f>
        <v>579136318</v>
      </c>
      <c r="J21" s="29">
        <f t="shared" si="0"/>
        <v>579136318</v>
      </c>
      <c r="K21" s="29">
        <f>SUM(K5:K20)</f>
        <v>579136318</v>
      </c>
      <c r="L21" s="29">
        <f>SUM(L5:L20)</f>
        <v>579136318</v>
      </c>
      <c r="M21" s="29">
        <f>SUM(M5:M20)</f>
        <v>579136318</v>
      </c>
      <c r="N21" s="30">
        <f t="shared" si="0"/>
        <v>579138030</v>
      </c>
      <c r="O21" s="31">
        <f t="shared" si="0"/>
        <v>6949637528</v>
      </c>
      <c r="P21" s="29">
        <f t="shared" si="0"/>
        <v>7427638767</v>
      </c>
      <c r="Q21" s="32">
        <f t="shared" si="0"/>
        <v>7961508998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172103748</v>
      </c>
      <c r="D24" s="3">
        <v>172103748</v>
      </c>
      <c r="E24" s="3">
        <v>172103748</v>
      </c>
      <c r="F24" s="3">
        <v>172103748</v>
      </c>
      <c r="G24" s="3">
        <v>172103748</v>
      </c>
      <c r="H24" s="3">
        <v>172103748</v>
      </c>
      <c r="I24" s="3">
        <v>172103748</v>
      </c>
      <c r="J24" s="3">
        <v>172103748</v>
      </c>
      <c r="K24" s="3">
        <v>172103748</v>
      </c>
      <c r="L24" s="3">
        <v>172103748</v>
      </c>
      <c r="M24" s="3">
        <v>172103748</v>
      </c>
      <c r="N24" s="36">
        <v>172096821</v>
      </c>
      <c r="O24" s="6">
        <v>2065238049</v>
      </c>
      <c r="P24" s="3">
        <v>2180889068</v>
      </c>
      <c r="Q24" s="4">
        <v>2303874954</v>
      </c>
    </row>
    <row r="25" spans="1:17" ht="13.5">
      <c r="A25" s="21" t="s">
        <v>41</v>
      </c>
      <c r="B25" s="20"/>
      <c r="C25" s="3">
        <v>5795598</v>
      </c>
      <c r="D25" s="3">
        <v>5795598</v>
      </c>
      <c r="E25" s="3">
        <v>5795598</v>
      </c>
      <c r="F25" s="3">
        <v>5795598</v>
      </c>
      <c r="G25" s="3">
        <v>5795598</v>
      </c>
      <c r="H25" s="3">
        <v>5795598</v>
      </c>
      <c r="I25" s="3">
        <v>5795598</v>
      </c>
      <c r="J25" s="3">
        <v>5795598</v>
      </c>
      <c r="K25" s="3">
        <v>5795598</v>
      </c>
      <c r="L25" s="3">
        <v>5795598</v>
      </c>
      <c r="M25" s="3">
        <v>5795598</v>
      </c>
      <c r="N25" s="4">
        <v>5795547</v>
      </c>
      <c r="O25" s="6">
        <v>69547125</v>
      </c>
      <c r="P25" s="3">
        <v>73302668</v>
      </c>
      <c r="Q25" s="4">
        <v>77261014</v>
      </c>
    </row>
    <row r="26" spans="1:17" ht="13.5">
      <c r="A26" s="21" t="s">
        <v>42</v>
      </c>
      <c r="B26" s="20"/>
      <c r="C26" s="3">
        <v>32539727</v>
      </c>
      <c r="D26" s="3">
        <v>32539727</v>
      </c>
      <c r="E26" s="3">
        <v>32539727</v>
      </c>
      <c r="F26" s="3">
        <v>32539727</v>
      </c>
      <c r="G26" s="3">
        <v>32539727</v>
      </c>
      <c r="H26" s="3">
        <v>32539727</v>
      </c>
      <c r="I26" s="3">
        <v>32539727</v>
      </c>
      <c r="J26" s="3">
        <v>32539727</v>
      </c>
      <c r="K26" s="3">
        <v>32539727</v>
      </c>
      <c r="L26" s="3">
        <v>32539727</v>
      </c>
      <c r="M26" s="3">
        <v>32539727</v>
      </c>
      <c r="N26" s="4">
        <v>32539702</v>
      </c>
      <c r="O26" s="6">
        <v>390476699</v>
      </c>
      <c r="P26" s="3">
        <v>421264513</v>
      </c>
      <c r="Q26" s="4">
        <v>499481363</v>
      </c>
    </row>
    <row r="27" spans="1:17" ht="13.5">
      <c r="A27" s="21" t="s">
        <v>43</v>
      </c>
      <c r="B27" s="20"/>
      <c r="C27" s="3">
        <v>33437468</v>
      </c>
      <c r="D27" s="3">
        <v>33437468</v>
      </c>
      <c r="E27" s="3">
        <v>33437468</v>
      </c>
      <c r="F27" s="3">
        <v>33437468</v>
      </c>
      <c r="G27" s="3">
        <v>33437468</v>
      </c>
      <c r="H27" s="3">
        <v>33437468</v>
      </c>
      <c r="I27" s="3">
        <v>33437468</v>
      </c>
      <c r="J27" s="3">
        <v>33437468</v>
      </c>
      <c r="K27" s="3">
        <v>33437468</v>
      </c>
      <c r="L27" s="3">
        <v>33437468</v>
      </c>
      <c r="M27" s="3">
        <v>33437468</v>
      </c>
      <c r="N27" s="36">
        <v>33437174</v>
      </c>
      <c r="O27" s="6">
        <v>401249322</v>
      </c>
      <c r="P27" s="3">
        <v>412648272</v>
      </c>
      <c r="Q27" s="4">
        <v>530037914</v>
      </c>
    </row>
    <row r="28" spans="1:17" ht="13.5">
      <c r="A28" s="21" t="s">
        <v>44</v>
      </c>
      <c r="B28" s="20"/>
      <c r="C28" s="3">
        <v>20495520</v>
      </c>
      <c r="D28" s="3">
        <v>20495520</v>
      </c>
      <c r="E28" s="3">
        <v>20495520</v>
      </c>
      <c r="F28" s="3">
        <v>20495520</v>
      </c>
      <c r="G28" s="3">
        <v>20495520</v>
      </c>
      <c r="H28" s="3">
        <v>20495520</v>
      </c>
      <c r="I28" s="3">
        <v>20495520</v>
      </c>
      <c r="J28" s="3">
        <v>20495520</v>
      </c>
      <c r="K28" s="3">
        <v>20495520</v>
      </c>
      <c r="L28" s="3">
        <v>20495520</v>
      </c>
      <c r="M28" s="3">
        <v>20495520</v>
      </c>
      <c r="N28" s="4">
        <v>20495479</v>
      </c>
      <c r="O28" s="6">
        <v>245946199</v>
      </c>
      <c r="P28" s="3">
        <v>224354384</v>
      </c>
      <c r="Q28" s="4">
        <v>202481311</v>
      </c>
    </row>
    <row r="29" spans="1:17" ht="13.5">
      <c r="A29" s="21" t="s">
        <v>45</v>
      </c>
      <c r="B29" s="20"/>
      <c r="C29" s="3">
        <v>192424244</v>
      </c>
      <c r="D29" s="3">
        <v>192424244</v>
      </c>
      <c r="E29" s="3">
        <v>192424244</v>
      </c>
      <c r="F29" s="3">
        <v>192424244</v>
      </c>
      <c r="G29" s="3">
        <v>192424244</v>
      </c>
      <c r="H29" s="3">
        <v>192424244</v>
      </c>
      <c r="I29" s="3">
        <v>192424244</v>
      </c>
      <c r="J29" s="3">
        <v>192424244</v>
      </c>
      <c r="K29" s="3">
        <v>192424244</v>
      </c>
      <c r="L29" s="3">
        <v>192424244</v>
      </c>
      <c r="M29" s="3">
        <v>192424244</v>
      </c>
      <c r="N29" s="36">
        <v>192424232</v>
      </c>
      <c r="O29" s="6">
        <v>2309090916</v>
      </c>
      <c r="P29" s="3">
        <v>2474134088</v>
      </c>
      <c r="Q29" s="4">
        <v>2587086011</v>
      </c>
    </row>
    <row r="30" spans="1:17" ht="13.5">
      <c r="A30" s="21" t="s">
        <v>46</v>
      </c>
      <c r="B30" s="20"/>
      <c r="C30" s="3">
        <v>7486732</v>
      </c>
      <c r="D30" s="3">
        <v>7486732</v>
      </c>
      <c r="E30" s="3">
        <v>7486732</v>
      </c>
      <c r="F30" s="3">
        <v>7486732</v>
      </c>
      <c r="G30" s="3">
        <v>7486732</v>
      </c>
      <c r="H30" s="3">
        <v>7486732</v>
      </c>
      <c r="I30" s="3">
        <v>7486732</v>
      </c>
      <c r="J30" s="3">
        <v>7486732</v>
      </c>
      <c r="K30" s="3">
        <v>7486732</v>
      </c>
      <c r="L30" s="3">
        <v>7486732</v>
      </c>
      <c r="M30" s="3">
        <v>7486732</v>
      </c>
      <c r="N30" s="4">
        <v>7485137</v>
      </c>
      <c r="O30" s="6">
        <v>89839189</v>
      </c>
      <c r="P30" s="3">
        <v>96010142</v>
      </c>
      <c r="Q30" s="4">
        <v>101998293</v>
      </c>
    </row>
    <row r="31" spans="1:17" ht="13.5">
      <c r="A31" s="21" t="s">
        <v>47</v>
      </c>
      <c r="B31" s="20"/>
      <c r="C31" s="3">
        <v>67454784</v>
      </c>
      <c r="D31" s="3">
        <v>67454784</v>
      </c>
      <c r="E31" s="3">
        <v>67454784</v>
      </c>
      <c r="F31" s="3">
        <v>67454784</v>
      </c>
      <c r="G31" s="3">
        <v>67454784</v>
      </c>
      <c r="H31" s="3">
        <v>67454784</v>
      </c>
      <c r="I31" s="3">
        <v>67454784</v>
      </c>
      <c r="J31" s="3">
        <v>67454784</v>
      </c>
      <c r="K31" s="3">
        <v>67454784</v>
      </c>
      <c r="L31" s="3">
        <v>67454784</v>
      </c>
      <c r="M31" s="3">
        <v>67454784</v>
      </c>
      <c r="N31" s="36">
        <v>67451908</v>
      </c>
      <c r="O31" s="6">
        <v>809454532</v>
      </c>
      <c r="P31" s="3">
        <v>896741835</v>
      </c>
      <c r="Q31" s="4">
        <v>970397125</v>
      </c>
    </row>
    <row r="32" spans="1:17" ht="13.5">
      <c r="A32" s="21" t="s">
        <v>35</v>
      </c>
      <c r="B32" s="20"/>
      <c r="C32" s="3">
        <v>661502</v>
      </c>
      <c r="D32" s="3">
        <v>661502</v>
      </c>
      <c r="E32" s="3">
        <v>661502</v>
      </c>
      <c r="F32" s="3">
        <v>661502</v>
      </c>
      <c r="G32" s="3">
        <v>661502</v>
      </c>
      <c r="H32" s="3">
        <v>661502</v>
      </c>
      <c r="I32" s="3">
        <v>661502</v>
      </c>
      <c r="J32" s="3">
        <v>661502</v>
      </c>
      <c r="K32" s="3">
        <v>661502</v>
      </c>
      <c r="L32" s="3">
        <v>661502</v>
      </c>
      <c r="M32" s="3">
        <v>661502</v>
      </c>
      <c r="N32" s="4">
        <v>661458</v>
      </c>
      <c r="O32" s="6">
        <v>7937980</v>
      </c>
      <c r="P32" s="3">
        <v>8520876</v>
      </c>
      <c r="Q32" s="4">
        <v>9014454</v>
      </c>
    </row>
    <row r="33" spans="1:17" ht="13.5">
      <c r="A33" s="21" t="s">
        <v>48</v>
      </c>
      <c r="B33" s="20"/>
      <c r="C33" s="3">
        <v>35918490</v>
      </c>
      <c r="D33" s="3">
        <v>35918490</v>
      </c>
      <c r="E33" s="3">
        <v>35918490</v>
      </c>
      <c r="F33" s="3">
        <v>35918490</v>
      </c>
      <c r="G33" s="3">
        <v>35918490</v>
      </c>
      <c r="H33" s="3">
        <v>35918490</v>
      </c>
      <c r="I33" s="3">
        <v>35918490</v>
      </c>
      <c r="J33" s="3">
        <v>35918490</v>
      </c>
      <c r="K33" s="3">
        <v>35918490</v>
      </c>
      <c r="L33" s="3">
        <v>35918490</v>
      </c>
      <c r="M33" s="3">
        <v>35918490</v>
      </c>
      <c r="N33" s="4">
        <v>35911363</v>
      </c>
      <c r="O33" s="6">
        <v>431014753</v>
      </c>
      <c r="P33" s="3">
        <v>453581683</v>
      </c>
      <c r="Q33" s="4">
        <v>482270596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568317813</v>
      </c>
      <c r="D35" s="29">
        <f t="shared" si="1"/>
        <v>568317813</v>
      </c>
      <c r="E35" s="29">
        <f t="shared" si="1"/>
        <v>568317813</v>
      </c>
      <c r="F35" s="29">
        <f>SUM(F24:F34)</f>
        <v>568317813</v>
      </c>
      <c r="G35" s="29">
        <f>SUM(G24:G34)</f>
        <v>568317813</v>
      </c>
      <c r="H35" s="29">
        <f>SUM(H24:H34)</f>
        <v>568317813</v>
      </c>
      <c r="I35" s="29">
        <f>SUM(I24:I34)</f>
        <v>568317813</v>
      </c>
      <c r="J35" s="29">
        <f t="shared" si="1"/>
        <v>568317813</v>
      </c>
      <c r="K35" s="29">
        <f>SUM(K24:K34)</f>
        <v>568317813</v>
      </c>
      <c r="L35" s="29">
        <f>SUM(L24:L34)</f>
        <v>568317813</v>
      </c>
      <c r="M35" s="29">
        <f>SUM(M24:M34)</f>
        <v>568317813</v>
      </c>
      <c r="N35" s="32">
        <f t="shared" si="1"/>
        <v>568298821</v>
      </c>
      <c r="O35" s="31">
        <f t="shared" si="1"/>
        <v>6819794764</v>
      </c>
      <c r="P35" s="29">
        <f t="shared" si="1"/>
        <v>7241447529</v>
      </c>
      <c r="Q35" s="32">
        <f t="shared" si="1"/>
        <v>7763903035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10818505</v>
      </c>
      <c r="D37" s="42">
        <f t="shared" si="2"/>
        <v>10818505</v>
      </c>
      <c r="E37" s="42">
        <f t="shared" si="2"/>
        <v>10818505</v>
      </c>
      <c r="F37" s="42">
        <f>+F21-F35</f>
        <v>10818505</v>
      </c>
      <c r="G37" s="42">
        <f>+G21-G35</f>
        <v>10818505</v>
      </c>
      <c r="H37" s="42">
        <f>+H21-H35</f>
        <v>10818505</v>
      </c>
      <c r="I37" s="42">
        <f>+I21-I35</f>
        <v>10818505</v>
      </c>
      <c r="J37" s="42">
        <f t="shared" si="2"/>
        <v>10818505</v>
      </c>
      <c r="K37" s="42">
        <f>+K21-K35</f>
        <v>10818505</v>
      </c>
      <c r="L37" s="42">
        <f>+L21-L35</f>
        <v>10818505</v>
      </c>
      <c r="M37" s="42">
        <f>+M21-M35</f>
        <v>10818505</v>
      </c>
      <c r="N37" s="43">
        <f t="shared" si="2"/>
        <v>10839209</v>
      </c>
      <c r="O37" s="44">
        <f t="shared" si="2"/>
        <v>129842764</v>
      </c>
      <c r="P37" s="42">
        <f t="shared" si="2"/>
        <v>186191238</v>
      </c>
      <c r="Q37" s="43">
        <f t="shared" si="2"/>
        <v>197605963</v>
      </c>
    </row>
    <row r="38" spans="1:17" ht="21" customHeight="1">
      <c r="A38" s="45" t="s">
        <v>52</v>
      </c>
      <c r="B38" s="25"/>
      <c r="C38" s="3">
        <v>89828332</v>
      </c>
      <c r="D38" s="3">
        <v>89828332</v>
      </c>
      <c r="E38" s="3">
        <v>89828332</v>
      </c>
      <c r="F38" s="3">
        <v>89828332</v>
      </c>
      <c r="G38" s="3">
        <v>89828332</v>
      </c>
      <c r="H38" s="3">
        <v>89828332</v>
      </c>
      <c r="I38" s="3">
        <v>89828332</v>
      </c>
      <c r="J38" s="3">
        <v>89828332</v>
      </c>
      <c r="K38" s="3">
        <v>89828332</v>
      </c>
      <c r="L38" s="3">
        <v>89828332</v>
      </c>
      <c r="M38" s="3">
        <v>89828332</v>
      </c>
      <c r="N38" s="4">
        <v>89828348</v>
      </c>
      <c r="O38" s="6">
        <v>1077940000</v>
      </c>
      <c r="P38" s="3">
        <v>1088869000</v>
      </c>
      <c r="Q38" s="4">
        <v>1160540000</v>
      </c>
    </row>
    <row r="39" spans="1:17" ht="55.5" customHeight="1">
      <c r="A39" s="45" t="s">
        <v>53</v>
      </c>
      <c r="B39" s="25"/>
      <c r="C39" s="22">
        <v>950673</v>
      </c>
      <c r="D39" s="22">
        <v>950673</v>
      </c>
      <c r="E39" s="22">
        <v>950673</v>
      </c>
      <c r="F39" s="22">
        <v>950673</v>
      </c>
      <c r="G39" s="22">
        <v>950673</v>
      </c>
      <c r="H39" s="22">
        <v>950673</v>
      </c>
      <c r="I39" s="22">
        <v>950673</v>
      </c>
      <c r="J39" s="22">
        <v>950673</v>
      </c>
      <c r="K39" s="22">
        <v>950673</v>
      </c>
      <c r="L39" s="22">
        <v>950673</v>
      </c>
      <c r="M39" s="22">
        <v>950673</v>
      </c>
      <c r="N39" s="23">
        <v>950676</v>
      </c>
      <c r="O39" s="24">
        <v>11408079</v>
      </c>
      <c r="P39" s="22">
        <v>12092564</v>
      </c>
      <c r="Q39" s="23">
        <v>12818118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101597510</v>
      </c>
      <c r="D41" s="50">
        <f t="shared" si="3"/>
        <v>101597510</v>
      </c>
      <c r="E41" s="50">
        <f t="shared" si="3"/>
        <v>101597510</v>
      </c>
      <c r="F41" s="50">
        <f>SUM(F37:F40)</f>
        <v>101597510</v>
      </c>
      <c r="G41" s="50">
        <f>SUM(G37:G40)</f>
        <v>101597510</v>
      </c>
      <c r="H41" s="50">
        <f>SUM(H37:H40)</f>
        <v>101597510</v>
      </c>
      <c r="I41" s="50">
        <f>SUM(I37:I40)</f>
        <v>101597510</v>
      </c>
      <c r="J41" s="50">
        <f t="shared" si="3"/>
        <v>101597510</v>
      </c>
      <c r="K41" s="50">
        <f>SUM(K37:K40)</f>
        <v>101597510</v>
      </c>
      <c r="L41" s="50">
        <f>SUM(L37:L40)</f>
        <v>101597510</v>
      </c>
      <c r="M41" s="50">
        <f>SUM(M37:M40)</f>
        <v>101597510</v>
      </c>
      <c r="N41" s="51">
        <f t="shared" si="3"/>
        <v>101618233</v>
      </c>
      <c r="O41" s="52">
        <f t="shared" si="3"/>
        <v>1219190843</v>
      </c>
      <c r="P41" s="50">
        <f t="shared" si="3"/>
        <v>1287152802</v>
      </c>
      <c r="Q41" s="51">
        <f t="shared" si="3"/>
        <v>1370964081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101597510</v>
      </c>
      <c r="D43" s="57">
        <f t="shared" si="4"/>
        <v>101597510</v>
      </c>
      <c r="E43" s="57">
        <f t="shared" si="4"/>
        <v>101597510</v>
      </c>
      <c r="F43" s="57">
        <f>+F41-F42</f>
        <v>101597510</v>
      </c>
      <c r="G43" s="57">
        <f>+G41-G42</f>
        <v>101597510</v>
      </c>
      <c r="H43" s="57">
        <f>+H41-H42</f>
        <v>101597510</v>
      </c>
      <c r="I43" s="57">
        <f>+I41-I42</f>
        <v>101597510</v>
      </c>
      <c r="J43" s="57">
        <f t="shared" si="4"/>
        <v>101597510</v>
      </c>
      <c r="K43" s="57">
        <f>+K41-K42</f>
        <v>101597510</v>
      </c>
      <c r="L43" s="57">
        <f>+L41-L42</f>
        <v>101597510</v>
      </c>
      <c r="M43" s="57">
        <f>+M41-M42</f>
        <v>101597510</v>
      </c>
      <c r="N43" s="58">
        <f t="shared" si="4"/>
        <v>101618233</v>
      </c>
      <c r="O43" s="59">
        <f t="shared" si="4"/>
        <v>1219190843</v>
      </c>
      <c r="P43" s="57">
        <f t="shared" si="4"/>
        <v>1287152802</v>
      </c>
      <c r="Q43" s="58">
        <f t="shared" si="4"/>
        <v>1370964081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101597510</v>
      </c>
      <c r="D45" s="50">
        <f t="shared" si="5"/>
        <v>101597510</v>
      </c>
      <c r="E45" s="50">
        <f t="shared" si="5"/>
        <v>101597510</v>
      </c>
      <c r="F45" s="50">
        <f>SUM(F43:F44)</f>
        <v>101597510</v>
      </c>
      <c r="G45" s="50">
        <f>SUM(G43:G44)</f>
        <v>101597510</v>
      </c>
      <c r="H45" s="50">
        <f>SUM(H43:H44)</f>
        <v>101597510</v>
      </c>
      <c r="I45" s="50">
        <f>SUM(I43:I44)</f>
        <v>101597510</v>
      </c>
      <c r="J45" s="50">
        <f t="shared" si="5"/>
        <v>101597510</v>
      </c>
      <c r="K45" s="50">
        <f>SUM(K43:K44)</f>
        <v>101597510</v>
      </c>
      <c r="L45" s="50">
        <f>SUM(L43:L44)</f>
        <v>101597510</v>
      </c>
      <c r="M45" s="50">
        <f>SUM(M43:M44)</f>
        <v>101597510</v>
      </c>
      <c r="N45" s="51">
        <f t="shared" si="5"/>
        <v>101618233</v>
      </c>
      <c r="O45" s="52">
        <f t="shared" si="5"/>
        <v>1219190843</v>
      </c>
      <c r="P45" s="50">
        <f t="shared" si="5"/>
        <v>1287152802</v>
      </c>
      <c r="Q45" s="51">
        <f t="shared" si="5"/>
        <v>1370964081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101597510</v>
      </c>
      <c r="D47" s="63">
        <f t="shared" si="6"/>
        <v>101597510</v>
      </c>
      <c r="E47" s="63">
        <f t="shared" si="6"/>
        <v>101597510</v>
      </c>
      <c r="F47" s="63">
        <f>SUM(F45:F46)</f>
        <v>101597510</v>
      </c>
      <c r="G47" s="63">
        <f>SUM(G45:G46)</f>
        <v>101597510</v>
      </c>
      <c r="H47" s="63">
        <f>SUM(H45:H46)</f>
        <v>101597510</v>
      </c>
      <c r="I47" s="63">
        <f>SUM(I45:I46)</f>
        <v>101597510</v>
      </c>
      <c r="J47" s="63">
        <f t="shared" si="6"/>
        <v>101597510</v>
      </c>
      <c r="K47" s="63">
        <f>SUM(K45:K46)</f>
        <v>101597510</v>
      </c>
      <c r="L47" s="63">
        <f>SUM(L45:L46)</f>
        <v>101597510</v>
      </c>
      <c r="M47" s="63">
        <f>SUM(M45:M46)</f>
        <v>101597510</v>
      </c>
      <c r="N47" s="64">
        <f t="shared" si="6"/>
        <v>101618233</v>
      </c>
      <c r="O47" s="65">
        <f t="shared" si="6"/>
        <v>1219190843</v>
      </c>
      <c r="P47" s="63">
        <f t="shared" si="6"/>
        <v>1287152802</v>
      </c>
      <c r="Q47" s="66">
        <f t="shared" si="6"/>
        <v>1370964081</v>
      </c>
    </row>
    <row r="48" spans="1:17" ht="13.5">
      <c r="A48" s="1" t="s">
        <v>70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71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511706483</v>
      </c>
      <c r="D5" s="3">
        <v>511706483</v>
      </c>
      <c r="E5" s="3">
        <v>511706483</v>
      </c>
      <c r="F5" s="3">
        <v>511706483</v>
      </c>
      <c r="G5" s="3">
        <v>511706483</v>
      </c>
      <c r="H5" s="3">
        <v>511706483</v>
      </c>
      <c r="I5" s="3">
        <v>511706483</v>
      </c>
      <c r="J5" s="3">
        <v>511706483</v>
      </c>
      <c r="K5" s="3">
        <v>511706483</v>
      </c>
      <c r="L5" s="3">
        <v>511706483</v>
      </c>
      <c r="M5" s="3">
        <v>511706483</v>
      </c>
      <c r="N5" s="4">
        <v>511706906</v>
      </c>
      <c r="O5" s="5">
        <v>6140478219</v>
      </c>
      <c r="P5" s="3">
        <v>6662418864</v>
      </c>
      <c r="Q5" s="4">
        <v>7328660751</v>
      </c>
    </row>
    <row r="6" spans="1:17" ht="13.5">
      <c r="A6" s="19" t="s">
        <v>24</v>
      </c>
      <c r="B6" s="20"/>
      <c r="C6" s="3">
        <v>1296118064</v>
      </c>
      <c r="D6" s="3">
        <v>1296118064</v>
      </c>
      <c r="E6" s="3">
        <v>1296118064</v>
      </c>
      <c r="F6" s="3">
        <v>1296118064</v>
      </c>
      <c r="G6" s="3">
        <v>1296118064</v>
      </c>
      <c r="H6" s="3">
        <v>1296118064</v>
      </c>
      <c r="I6" s="3">
        <v>1296118064</v>
      </c>
      <c r="J6" s="3">
        <v>1296118064</v>
      </c>
      <c r="K6" s="3">
        <v>1296118064</v>
      </c>
      <c r="L6" s="3">
        <v>1296118064</v>
      </c>
      <c r="M6" s="3">
        <v>1296118064</v>
      </c>
      <c r="N6" s="4">
        <v>1296118376</v>
      </c>
      <c r="O6" s="6">
        <v>15553417080</v>
      </c>
      <c r="P6" s="3">
        <v>17563857401</v>
      </c>
      <c r="Q6" s="4">
        <v>19835033749</v>
      </c>
    </row>
    <row r="7" spans="1:17" ht="13.5">
      <c r="A7" s="21" t="s">
        <v>25</v>
      </c>
      <c r="B7" s="20"/>
      <c r="C7" s="3">
        <v>405842290</v>
      </c>
      <c r="D7" s="3">
        <v>405842290</v>
      </c>
      <c r="E7" s="3">
        <v>405842290</v>
      </c>
      <c r="F7" s="3">
        <v>405842290</v>
      </c>
      <c r="G7" s="3">
        <v>405842290</v>
      </c>
      <c r="H7" s="3">
        <v>405842290</v>
      </c>
      <c r="I7" s="3">
        <v>405842290</v>
      </c>
      <c r="J7" s="3">
        <v>405842290</v>
      </c>
      <c r="K7" s="3">
        <v>405842290</v>
      </c>
      <c r="L7" s="3">
        <v>405842290</v>
      </c>
      <c r="M7" s="3">
        <v>405842290</v>
      </c>
      <c r="N7" s="4">
        <v>405842322</v>
      </c>
      <c r="O7" s="6">
        <v>4870107512</v>
      </c>
      <c r="P7" s="3">
        <v>5661885658</v>
      </c>
      <c r="Q7" s="4">
        <v>6575733358</v>
      </c>
    </row>
    <row r="8" spans="1:17" ht="13.5">
      <c r="A8" s="21" t="s">
        <v>26</v>
      </c>
      <c r="B8" s="20"/>
      <c r="C8" s="3">
        <v>147614216</v>
      </c>
      <c r="D8" s="3">
        <v>147614216</v>
      </c>
      <c r="E8" s="3">
        <v>147614216</v>
      </c>
      <c r="F8" s="3">
        <v>147614216</v>
      </c>
      <c r="G8" s="3">
        <v>147614216</v>
      </c>
      <c r="H8" s="3">
        <v>147614216</v>
      </c>
      <c r="I8" s="3">
        <v>147614216</v>
      </c>
      <c r="J8" s="3">
        <v>147614216</v>
      </c>
      <c r="K8" s="3">
        <v>147614216</v>
      </c>
      <c r="L8" s="3">
        <v>147614216</v>
      </c>
      <c r="M8" s="3">
        <v>147614216</v>
      </c>
      <c r="N8" s="4">
        <v>147614301</v>
      </c>
      <c r="O8" s="6">
        <v>1771370677</v>
      </c>
      <c r="P8" s="3">
        <v>1966130136</v>
      </c>
      <c r="Q8" s="4">
        <v>2182308113</v>
      </c>
    </row>
    <row r="9" spans="1:17" ht="13.5">
      <c r="A9" s="21" t="s">
        <v>27</v>
      </c>
      <c r="B9" s="20"/>
      <c r="C9" s="22">
        <v>127778671</v>
      </c>
      <c r="D9" s="22">
        <v>127778671</v>
      </c>
      <c r="E9" s="22">
        <v>127778671</v>
      </c>
      <c r="F9" s="22">
        <v>127778671</v>
      </c>
      <c r="G9" s="22">
        <v>127778671</v>
      </c>
      <c r="H9" s="22">
        <v>127778671</v>
      </c>
      <c r="I9" s="22">
        <v>127778671</v>
      </c>
      <c r="J9" s="22">
        <v>127778671</v>
      </c>
      <c r="K9" s="22">
        <v>127778671</v>
      </c>
      <c r="L9" s="22">
        <v>127778671</v>
      </c>
      <c r="M9" s="22">
        <v>127778671</v>
      </c>
      <c r="N9" s="23">
        <v>127778794</v>
      </c>
      <c r="O9" s="24">
        <v>1533344175</v>
      </c>
      <c r="P9" s="22">
        <v>1663611270</v>
      </c>
      <c r="Q9" s="23">
        <v>1804947370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11355842</v>
      </c>
      <c r="D11" s="3">
        <v>11355842</v>
      </c>
      <c r="E11" s="3">
        <v>11355842</v>
      </c>
      <c r="F11" s="3">
        <v>11355842</v>
      </c>
      <c r="G11" s="3">
        <v>11355842</v>
      </c>
      <c r="H11" s="3">
        <v>11355842</v>
      </c>
      <c r="I11" s="3">
        <v>11355842</v>
      </c>
      <c r="J11" s="3">
        <v>11355842</v>
      </c>
      <c r="K11" s="3">
        <v>11355842</v>
      </c>
      <c r="L11" s="3">
        <v>11355842</v>
      </c>
      <c r="M11" s="3">
        <v>11355842</v>
      </c>
      <c r="N11" s="4">
        <v>11356743</v>
      </c>
      <c r="O11" s="6">
        <v>136271005</v>
      </c>
      <c r="P11" s="3">
        <v>143676468</v>
      </c>
      <c r="Q11" s="4">
        <v>151484385</v>
      </c>
    </row>
    <row r="12" spans="1:17" ht="13.5">
      <c r="A12" s="19" t="s">
        <v>29</v>
      </c>
      <c r="B12" s="25"/>
      <c r="C12" s="3">
        <v>36501251</v>
      </c>
      <c r="D12" s="3">
        <v>36501251</v>
      </c>
      <c r="E12" s="3">
        <v>36501251</v>
      </c>
      <c r="F12" s="3">
        <v>36501251</v>
      </c>
      <c r="G12" s="3">
        <v>36501251</v>
      </c>
      <c r="H12" s="3">
        <v>36501251</v>
      </c>
      <c r="I12" s="3">
        <v>36501251</v>
      </c>
      <c r="J12" s="3">
        <v>36501251</v>
      </c>
      <c r="K12" s="3">
        <v>36501251</v>
      </c>
      <c r="L12" s="3">
        <v>36501251</v>
      </c>
      <c r="M12" s="3">
        <v>36501251</v>
      </c>
      <c r="N12" s="4">
        <v>36501269</v>
      </c>
      <c r="O12" s="6">
        <v>438015030</v>
      </c>
      <c r="P12" s="3">
        <v>461653970</v>
      </c>
      <c r="Q12" s="4">
        <v>486571047</v>
      </c>
    </row>
    <row r="13" spans="1:17" ht="13.5">
      <c r="A13" s="19" t="s">
        <v>30</v>
      </c>
      <c r="B13" s="25"/>
      <c r="C13" s="3">
        <v>46742497</v>
      </c>
      <c r="D13" s="3">
        <v>46742497</v>
      </c>
      <c r="E13" s="3">
        <v>46742497</v>
      </c>
      <c r="F13" s="3">
        <v>46742497</v>
      </c>
      <c r="G13" s="3">
        <v>46742497</v>
      </c>
      <c r="H13" s="3">
        <v>46742497</v>
      </c>
      <c r="I13" s="3">
        <v>46742497</v>
      </c>
      <c r="J13" s="3">
        <v>46742497</v>
      </c>
      <c r="K13" s="3">
        <v>46742497</v>
      </c>
      <c r="L13" s="3">
        <v>46742497</v>
      </c>
      <c r="M13" s="3">
        <v>46742497</v>
      </c>
      <c r="N13" s="4">
        <v>46742608</v>
      </c>
      <c r="O13" s="6">
        <v>560910075</v>
      </c>
      <c r="P13" s="3">
        <v>590999548</v>
      </c>
      <c r="Q13" s="4">
        <v>623017648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12092240</v>
      </c>
      <c r="D15" s="3">
        <v>12092240</v>
      </c>
      <c r="E15" s="3">
        <v>12092240</v>
      </c>
      <c r="F15" s="3">
        <v>12092240</v>
      </c>
      <c r="G15" s="3">
        <v>12092240</v>
      </c>
      <c r="H15" s="3">
        <v>12092240</v>
      </c>
      <c r="I15" s="3">
        <v>12092240</v>
      </c>
      <c r="J15" s="3">
        <v>12092240</v>
      </c>
      <c r="K15" s="3">
        <v>12092240</v>
      </c>
      <c r="L15" s="3">
        <v>12092240</v>
      </c>
      <c r="M15" s="3">
        <v>12092240</v>
      </c>
      <c r="N15" s="4">
        <v>12092496</v>
      </c>
      <c r="O15" s="6">
        <v>145107136</v>
      </c>
      <c r="P15" s="3">
        <v>152942917</v>
      </c>
      <c r="Q15" s="4">
        <v>161201844</v>
      </c>
    </row>
    <row r="16" spans="1:17" ht="13.5">
      <c r="A16" s="19" t="s">
        <v>33</v>
      </c>
      <c r="B16" s="25"/>
      <c r="C16" s="3">
        <v>25492925</v>
      </c>
      <c r="D16" s="3">
        <v>25492925</v>
      </c>
      <c r="E16" s="3">
        <v>25492925</v>
      </c>
      <c r="F16" s="3">
        <v>25492925</v>
      </c>
      <c r="G16" s="3">
        <v>25492925</v>
      </c>
      <c r="H16" s="3">
        <v>25492925</v>
      </c>
      <c r="I16" s="3">
        <v>25492925</v>
      </c>
      <c r="J16" s="3">
        <v>25492925</v>
      </c>
      <c r="K16" s="3">
        <v>25492925</v>
      </c>
      <c r="L16" s="3">
        <v>25492925</v>
      </c>
      <c r="M16" s="3">
        <v>25492925</v>
      </c>
      <c r="N16" s="4">
        <v>25493368</v>
      </c>
      <c r="O16" s="6">
        <v>305915543</v>
      </c>
      <c r="P16" s="3">
        <v>322434985</v>
      </c>
      <c r="Q16" s="4">
        <v>339846476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349684207</v>
      </c>
      <c r="D18" s="3">
        <v>349684207</v>
      </c>
      <c r="E18" s="3">
        <v>349684207</v>
      </c>
      <c r="F18" s="3">
        <v>349684207</v>
      </c>
      <c r="G18" s="3">
        <v>349684207</v>
      </c>
      <c r="H18" s="3">
        <v>349684207</v>
      </c>
      <c r="I18" s="3">
        <v>349684207</v>
      </c>
      <c r="J18" s="3">
        <v>349684207</v>
      </c>
      <c r="K18" s="3">
        <v>349684207</v>
      </c>
      <c r="L18" s="3">
        <v>349684207</v>
      </c>
      <c r="M18" s="3">
        <v>349684207</v>
      </c>
      <c r="N18" s="4">
        <v>349684295</v>
      </c>
      <c r="O18" s="6">
        <v>4196210572</v>
      </c>
      <c r="P18" s="3">
        <v>4594784560</v>
      </c>
      <c r="Q18" s="4">
        <v>5107747072</v>
      </c>
    </row>
    <row r="19" spans="1:17" ht="13.5">
      <c r="A19" s="19" t="s">
        <v>36</v>
      </c>
      <c r="B19" s="25"/>
      <c r="C19" s="22">
        <v>263030517</v>
      </c>
      <c r="D19" s="22">
        <v>263030517</v>
      </c>
      <c r="E19" s="22">
        <v>263030517</v>
      </c>
      <c r="F19" s="22">
        <v>263030517</v>
      </c>
      <c r="G19" s="22">
        <v>263030517</v>
      </c>
      <c r="H19" s="22">
        <v>263030517</v>
      </c>
      <c r="I19" s="22">
        <v>263030517</v>
      </c>
      <c r="J19" s="22">
        <v>263030517</v>
      </c>
      <c r="K19" s="22">
        <v>263030517</v>
      </c>
      <c r="L19" s="22">
        <v>263030517</v>
      </c>
      <c r="M19" s="22">
        <v>263030517</v>
      </c>
      <c r="N19" s="23">
        <v>263032341</v>
      </c>
      <c r="O19" s="24">
        <v>3156368028</v>
      </c>
      <c r="P19" s="22">
        <v>3385637756</v>
      </c>
      <c r="Q19" s="23">
        <v>3676101491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3233959203</v>
      </c>
      <c r="D21" s="29">
        <f t="shared" si="0"/>
        <v>3233959203</v>
      </c>
      <c r="E21" s="29">
        <f t="shared" si="0"/>
        <v>3233959203</v>
      </c>
      <c r="F21" s="29">
        <f>SUM(F5:F20)</f>
        <v>3233959203</v>
      </c>
      <c r="G21" s="29">
        <f>SUM(G5:G20)</f>
        <v>3233959203</v>
      </c>
      <c r="H21" s="29">
        <f>SUM(H5:H20)</f>
        <v>3233959203</v>
      </c>
      <c r="I21" s="29">
        <f>SUM(I5:I20)</f>
        <v>3233959203</v>
      </c>
      <c r="J21" s="29">
        <f t="shared" si="0"/>
        <v>3233959203</v>
      </c>
      <c r="K21" s="29">
        <f>SUM(K5:K20)</f>
        <v>3233959203</v>
      </c>
      <c r="L21" s="29">
        <f>SUM(L5:L20)</f>
        <v>3233959203</v>
      </c>
      <c r="M21" s="29">
        <f>SUM(M5:M20)</f>
        <v>3233959203</v>
      </c>
      <c r="N21" s="30">
        <f t="shared" si="0"/>
        <v>3233963819</v>
      </c>
      <c r="O21" s="31">
        <f t="shared" si="0"/>
        <v>38807515052</v>
      </c>
      <c r="P21" s="29">
        <f t="shared" si="0"/>
        <v>43170033533</v>
      </c>
      <c r="Q21" s="32">
        <f t="shared" si="0"/>
        <v>48272653304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802366671</v>
      </c>
      <c r="D24" s="3">
        <v>802366671</v>
      </c>
      <c r="E24" s="3">
        <v>802366671</v>
      </c>
      <c r="F24" s="3">
        <v>802366671</v>
      </c>
      <c r="G24" s="3">
        <v>802366671</v>
      </c>
      <c r="H24" s="3">
        <v>802366671</v>
      </c>
      <c r="I24" s="3">
        <v>802366671</v>
      </c>
      <c r="J24" s="3">
        <v>802366671</v>
      </c>
      <c r="K24" s="3">
        <v>802366671</v>
      </c>
      <c r="L24" s="3">
        <v>802366671</v>
      </c>
      <c r="M24" s="3">
        <v>802366671</v>
      </c>
      <c r="N24" s="36">
        <v>802416916</v>
      </c>
      <c r="O24" s="6">
        <v>9628450297</v>
      </c>
      <c r="P24" s="3">
        <v>10406578464</v>
      </c>
      <c r="Q24" s="4">
        <v>11280408357</v>
      </c>
    </row>
    <row r="25" spans="1:17" ht="13.5">
      <c r="A25" s="21" t="s">
        <v>41</v>
      </c>
      <c r="B25" s="20"/>
      <c r="C25" s="3">
        <v>11641233</v>
      </c>
      <c r="D25" s="3">
        <v>11641233</v>
      </c>
      <c r="E25" s="3">
        <v>11641233</v>
      </c>
      <c r="F25" s="3">
        <v>11641233</v>
      </c>
      <c r="G25" s="3">
        <v>11641233</v>
      </c>
      <c r="H25" s="3">
        <v>11641233</v>
      </c>
      <c r="I25" s="3">
        <v>11641233</v>
      </c>
      <c r="J25" s="3">
        <v>11641233</v>
      </c>
      <c r="K25" s="3">
        <v>11641233</v>
      </c>
      <c r="L25" s="3">
        <v>11641233</v>
      </c>
      <c r="M25" s="3">
        <v>11641233</v>
      </c>
      <c r="N25" s="4">
        <v>11641503</v>
      </c>
      <c r="O25" s="6">
        <v>139695066</v>
      </c>
      <c r="P25" s="3">
        <v>150870667</v>
      </c>
      <c r="Q25" s="4">
        <v>162940314</v>
      </c>
    </row>
    <row r="26" spans="1:17" ht="13.5">
      <c r="A26" s="21" t="s">
        <v>42</v>
      </c>
      <c r="B26" s="20"/>
      <c r="C26" s="3">
        <v>131637185</v>
      </c>
      <c r="D26" s="3">
        <v>131637185</v>
      </c>
      <c r="E26" s="3">
        <v>131637185</v>
      </c>
      <c r="F26" s="3">
        <v>131637185</v>
      </c>
      <c r="G26" s="3">
        <v>131637185</v>
      </c>
      <c r="H26" s="3">
        <v>131637185</v>
      </c>
      <c r="I26" s="3">
        <v>131637185</v>
      </c>
      <c r="J26" s="3">
        <v>131637185</v>
      </c>
      <c r="K26" s="3">
        <v>131637185</v>
      </c>
      <c r="L26" s="3">
        <v>131637185</v>
      </c>
      <c r="M26" s="3">
        <v>131637185</v>
      </c>
      <c r="N26" s="4">
        <v>131637236</v>
      </c>
      <c r="O26" s="6">
        <v>1579646271</v>
      </c>
      <c r="P26" s="3">
        <v>1736825929</v>
      </c>
      <c r="Q26" s="4">
        <v>1909803239</v>
      </c>
    </row>
    <row r="27" spans="1:17" ht="13.5">
      <c r="A27" s="21" t="s">
        <v>43</v>
      </c>
      <c r="B27" s="20"/>
      <c r="C27" s="3">
        <v>183565679</v>
      </c>
      <c r="D27" s="3">
        <v>183565679</v>
      </c>
      <c r="E27" s="3">
        <v>183565679</v>
      </c>
      <c r="F27" s="3">
        <v>183565679</v>
      </c>
      <c r="G27" s="3">
        <v>183565679</v>
      </c>
      <c r="H27" s="3">
        <v>183565679</v>
      </c>
      <c r="I27" s="3">
        <v>183565679</v>
      </c>
      <c r="J27" s="3">
        <v>183565679</v>
      </c>
      <c r="K27" s="3">
        <v>183565679</v>
      </c>
      <c r="L27" s="3">
        <v>183565679</v>
      </c>
      <c r="M27" s="3">
        <v>183565679</v>
      </c>
      <c r="N27" s="36">
        <v>183566146</v>
      </c>
      <c r="O27" s="6">
        <v>2202788615</v>
      </c>
      <c r="P27" s="3">
        <v>2321673616</v>
      </c>
      <c r="Q27" s="4">
        <v>2448779962</v>
      </c>
    </row>
    <row r="28" spans="1:17" ht="13.5">
      <c r="A28" s="21" t="s">
        <v>44</v>
      </c>
      <c r="B28" s="20"/>
      <c r="C28" s="3">
        <v>91339701</v>
      </c>
      <c r="D28" s="3">
        <v>91339701</v>
      </c>
      <c r="E28" s="3">
        <v>91339701</v>
      </c>
      <c r="F28" s="3">
        <v>91339701</v>
      </c>
      <c r="G28" s="3">
        <v>91339701</v>
      </c>
      <c r="H28" s="3">
        <v>91339701</v>
      </c>
      <c r="I28" s="3">
        <v>91339701</v>
      </c>
      <c r="J28" s="3">
        <v>91339701</v>
      </c>
      <c r="K28" s="3">
        <v>91339701</v>
      </c>
      <c r="L28" s="3">
        <v>91339701</v>
      </c>
      <c r="M28" s="3">
        <v>91339701</v>
      </c>
      <c r="N28" s="4">
        <v>91339772</v>
      </c>
      <c r="O28" s="6">
        <v>1096076483</v>
      </c>
      <c r="P28" s="3">
        <v>1416020859</v>
      </c>
      <c r="Q28" s="4">
        <v>1904748156</v>
      </c>
    </row>
    <row r="29" spans="1:17" ht="13.5">
      <c r="A29" s="21" t="s">
        <v>45</v>
      </c>
      <c r="B29" s="20"/>
      <c r="C29" s="3">
        <v>1308640815</v>
      </c>
      <c r="D29" s="3">
        <v>1308640815</v>
      </c>
      <c r="E29" s="3">
        <v>1308640815</v>
      </c>
      <c r="F29" s="3">
        <v>1308640815</v>
      </c>
      <c r="G29" s="3">
        <v>1308640815</v>
      </c>
      <c r="H29" s="3">
        <v>1308640815</v>
      </c>
      <c r="I29" s="3">
        <v>1308640815</v>
      </c>
      <c r="J29" s="3">
        <v>1308640815</v>
      </c>
      <c r="K29" s="3">
        <v>1308640815</v>
      </c>
      <c r="L29" s="3">
        <v>1308640815</v>
      </c>
      <c r="M29" s="3">
        <v>1308640815</v>
      </c>
      <c r="N29" s="36">
        <v>1308640843</v>
      </c>
      <c r="O29" s="6">
        <v>15703689808</v>
      </c>
      <c r="P29" s="3">
        <v>18059243279</v>
      </c>
      <c r="Q29" s="4">
        <v>20768129771</v>
      </c>
    </row>
    <row r="30" spans="1:17" ht="13.5">
      <c r="A30" s="21" t="s">
        <v>46</v>
      </c>
      <c r="B30" s="20"/>
      <c r="C30" s="3">
        <v>179904414</v>
      </c>
      <c r="D30" s="3">
        <v>179904414</v>
      </c>
      <c r="E30" s="3">
        <v>179904414</v>
      </c>
      <c r="F30" s="3">
        <v>179904414</v>
      </c>
      <c r="G30" s="3">
        <v>179904414</v>
      </c>
      <c r="H30" s="3">
        <v>179904414</v>
      </c>
      <c r="I30" s="3">
        <v>179904414</v>
      </c>
      <c r="J30" s="3">
        <v>179904414</v>
      </c>
      <c r="K30" s="3">
        <v>179904414</v>
      </c>
      <c r="L30" s="3">
        <v>179904414</v>
      </c>
      <c r="M30" s="3">
        <v>179904414</v>
      </c>
      <c r="N30" s="4">
        <v>179918065</v>
      </c>
      <c r="O30" s="6">
        <v>2158866619</v>
      </c>
      <c r="P30" s="3">
        <v>2347780896</v>
      </c>
      <c r="Q30" s="4">
        <v>2556010225</v>
      </c>
    </row>
    <row r="31" spans="1:17" ht="13.5">
      <c r="A31" s="21" t="s">
        <v>47</v>
      </c>
      <c r="B31" s="20"/>
      <c r="C31" s="3">
        <v>362292249</v>
      </c>
      <c r="D31" s="3">
        <v>362292249</v>
      </c>
      <c r="E31" s="3">
        <v>362292249</v>
      </c>
      <c r="F31" s="3">
        <v>362292249</v>
      </c>
      <c r="G31" s="3">
        <v>362292249</v>
      </c>
      <c r="H31" s="3">
        <v>362292249</v>
      </c>
      <c r="I31" s="3">
        <v>362292249</v>
      </c>
      <c r="J31" s="3">
        <v>362292249</v>
      </c>
      <c r="K31" s="3">
        <v>362292249</v>
      </c>
      <c r="L31" s="3">
        <v>362292249</v>
      </c>
      <c r="M31" s="3">
        <v>362292249</v>
      </c>
      <c r="N31" s="36">
        <v>362302016</v>
      </c>
      <c r="O31" s="6">
        <v>4347516755</v>
      </c>
      <c r="P31" s="3">
        <v>4639376508</v>
      </c>
      <c r="Q31" s="4">
        <v>5126015192</v>
      </c>
    </row>
    <row r="32" spans="1:17" ht="13.5">
      <c r="A32" s="21" t="s">
        <v>35</v>
      </c>
      <c r="B32" s="20"/>
      <c r="C32" s="3">
        <v>56252759</v>
      </c>
      <c r="D32" s="3">
        <v>56252759</v>
      </c>
      <c r="E32" s="3">
        <v>56252759</v>
      </c>
      <c r="F32" s="3">
        <v>56252759</v>
      </c>
      <c r="G32" s="3">
        <v>56252759</v>
      </c>
      <c r="H32" s="3">
        <v>56252759</v>
      </c>
      <c r="I32" s="3">
        <v>56252759</v>
      </c>
      <c r="J32" s="3">
        <v>56252759</v>
      </c>
      <c r="K32" s="3">
        <v>56252759</v>
      </c>
      <c r="L32" s="3">
        <v>56252759</v>
      </c>
      <c r="M32" s="3">
        <v>56252759</v>
      </c>
      <c r="N32" s="4">
        <v>56252802</v>
      </c>
      <c r="O32" s="6">
        <v>675033151</v>
      </c>
      <c r="P32" s="3">
        <v>720437240</v>
      </c>
      <c r="Q32" s="4">
        <v>650227771</v>
      </c>
    </row>
    <row r="33" spans="1:17" ht="13.5">
      <c r="A33" s="21" t="s">
        <v>48</v>
      </c>
      <c r="B33" s="20"/>
      <c r="C33" s="3">
        <v>104911718</v>
      </c>
      <c r="D33" s="3">
        <v>104911718</v>
      </c>
      <c r="E33" s="3">
        <v>104911718</v>
      </c>
      <c r="F33" s="3">
        <v>104911718</v>
      </c>
      <c r="G33" s="3">
        <v>104911718</v>
      </c>
      <c r="H33" s="3">
        <v>104911718</v>
      </c>
      <c r="I33" s="3">
        <v>104911718</v>
      </c>
      <c r="J33" s="3">
        <v>104911718</v>
      </c>
      <c r="K33" s="3">
        <v>104911718</v>
      </c>
      <c r="L33" s="3">
        <v>104911718</v>
      </c>
      <c r="M33" s="3">
        <v>104911718</v>
      </c>
      <c r="N33" s="4">
        <v>104931927</v>
      </c>
      <c r="O33" s="6">
        <v>1258960825</v>
      </c>
      <c r="P33" s="3">
        <v>1345372256</v>
      </c>
      <c r="Q33" s="4">
        <v>1435280150</v>
      </c>
    </row>
    <row r="34" spans="1:17" ht="13.5">
      <c r="A34" s="19" t="s">
        <v>49</v>
      </c>
      <c r="B34" s="25"/>
      <c r="C34" s="3">
        <v>1275610</v>
      </c>
      <c r="D34" s="3">
        <v>1275610</v>
      </c>
      <c r="E34" s="3">
        <v>1275610</v>
      </c>
      <c r="F34" s="3">
        <v>1275610</v>
      </c>
      <c r="G34" s="3">
        <v>1275610</v>
      </c>
      <c r="H34" s="3">
        <v>1275610</v>
      </c>
      <c r="I34" s="3">
        <v>1275610</v>
      </c>
      <c r="J34" s="3">
        <v>1275610</v>
      </c>
      <c r="K34" s="3">
        <v>1275610</v>
      </c>
      <c r="L34" s="3">
        <v>1275610</v>
      </c>
      <c r="M34" s="3">
        <v>1275610</v>
      </c>
      <c r="N34" s="4">
        <v>1275611</v>
      </c>
      <c r="O34" s="6">
        <v>15307321</v>
      </c>
      <c r="P34" s="3">
        <v>16133916</v>
      </c>
      <c r="Q34" s="4">
        <v>17005147</v>
      </c>
    </row>
    <row r="35" spans="1:17" ht="12.75">
      <c r="A35" s="37" t="s">
        <v>50</v>
      </c>
      <c r="B35" s="28"/>
      <c r="C35" s="29">
        <f aca="true" t="shared" si="1" ref="C35:Q35">SUM(C24:C34)</f>
        <v>3233828034</v>
      </c>
      <c r="D35" s="29">
        <f t="shared" si="1"/>
        <v>3233828034</v>
      </c>
      <c r="E35" s="29">
        <f t="shared" si="1"/>
        <v>3233828034</v>
      </c>
      <c r="F35" s="29">
        <f>SUM(F24:F34)</f>
        <v>3233828034</v>
      </c>
      <c r="G35" s="29">
        <f>SUM(G24:G34)</f>
        <v>3233828034</v>
      </c>
      <c r="H35" s="29">
        <f>SUM(H24:H34)</f>
        <v>3233828034</v>
      </c>
      <c r="I35" s="29">
        <f>SUM(I24:I34)</f>
        <v>3233828034</v>
      </c>
      <c r="J35" s="29">
        <f t="shared" si="1"/>
        <v>3233828034</v>
      </c>
      <c r="K35" s="29">
        <f>SUM(K24:K34)</f>
        <v>3233828034</v>
      </c>
      <c r="L35" s="29">
        <f>SUM(L24:L34)</f>
        <v>3233828034</v>
      </c>
      <c r="M35" s="29">
        <f>SUM(M24:M34)</f>
        <v>3233828034</v>
      </c>
      <c r="N35" s="32">
        <f t="shared" si="1"/>
        <v>3233922837</v>
      </c>
      <c r="O35" s="31">
        <f t="shared" si="1"/>
        <v>38806031211</v>
      </c>
      <c r="P35" s="29">
        <f t="shared" si="1"/>
        <v>43160313630</v>
      </c>
      <c r="Q35" s="32">
        <f t="shared" si="1"/>
        <v>48259348284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131169</v>
      </c>
      <c r="D37" s="42">
        <f t="shared" si="2"/>
        <v>131169</v>
      </c>
      <c r="E37" s="42">
        <f t="shared" si="2"/>
        <v>131169</v>
      </c>
      <c r="F37" s="42">
        <f>+F21-F35</f>
        <v>131169</v>
      </c>
      <c r="G37" s="42">
        <f>+G21-G35</f>
        <v>131169</v>
      </c>
      <c r="H37" s="42">
        <f>+H21-H35</f>
        <v>131169</v>
      </c>
      <c r="I37" s="42">
        <f>+I21-I35</f>
        <v>131169</v>
      </c>
      <c r="J37" s="42">
        <f t="shared" si="2"/>
        <v>131169</v>
      </c>
      <c r="K37" s="42">
        <f>+K21-K35</f>
        <v>131169</v>
      </c>
      <c r="L37" s="42">
        <f>+L21-L35</f>
        <v>131169</v>
      </c>
      <c r="M37" s="42">
        <f>+M21-M35</f>
        <v>131169</v>
      </c>
      <c r="N37" s="43">
        <f t="shared" si="2"/>
        <v>40982</v>
      </c>
      <c r="O37" s="44">
        <f t="shared" si="2"/>
        <v>1483841</v>
      </c>
      <c r="P37" s="42">
        <f t="shared" si="2"/>
        <v>9719903</v>
      </c>
      <c r="Q37" s="43">
        <f t="shared" si="2"/>
        <v>13305020</v>
      </c>
    </row>
    <row r="38" spans="1:17" ht="21" customHeight="1">
      <c r="A38" s="45" t="s">
        <v>52</v>
      </c>
      <c r="B38" s="25"/>
      <c r="C38" s="3">
        <v>218618360</v>
      </c>
      <c r="D38" s="3">
        <v>218618360</v>
      </c>
      <c r="E38" s="3">
        <v>218618360</v>
      </c>
      <c r="F38" s="3">
        <v>218618360</v>
      </c>
      <c r="G38" s="3">
        <v>218618360</v>
      </c>
      <c r="H38" s="3">
        <v>218618360</v>
      </c>
      <c r="I38" s="3">
        <v>218618360</v>
      </c>
      <c r="J38" s="3">
        <v>218618360</v>
      </c>
      <c r="K38" s="3">
        <v>218618360</v>
      </c>
      <c r="L38" s="3">
        <v>218618360</v>
      </c>
      <c r="M38" s="3">
        <v>218618360</v>
      </c>
      <c r="N38" s="4">
        <v>218618409</v>
      </c>
      <c r="O38" s="6">
        <v>2623420369</v>
      </c>
      <c r="P38" s="3">
        <v>2647673689</v>
      </c>
      <c r="Q38" s="4">
        <v>2734849014</v>
      </c>
    </row>
    <row r="39" spans="1:17" ht="55.5" customHeight="1">
      <c r="A39" s="45" t="s">
        <v>53</v>
      </c>
      <c r="B39" s="25"/>
      <c r="C39" s="22">
        <v>13336666</v>
      </c>
      <c r="D39" s="22">
        <v>13336666</v>
      </c>
      <c r="E39" s="22">
        <v>13336666</v>
      </c>
      <c r="F39" s="22">
        <v>13336666</v>
      </c>
      <c r="G39" s="22">
        <v>13336666</v>
      </c>
      <c r="H39" s="22">
        <v>13336666</v>
      </c>
      <c r="I39" s="22">
        <v>13336666</v>
      </c>
      <c r="J39" s="22">
        <v>13336666</v>
      </c>
      <c r="K39" s="22">
        <v>13336666</v>
      </c>
      <c r="L39" s="22">
        <v>13336666</v>
      </c>
      <c r="M39" s="22">
        <v>13336666</v>
      </c>
      <c r="N39" s="23">
        <v>13336674</v>
      </c>
      <c r="O39" s="24">
        <v>160040000</v>
      </c>
      <c r="P39" s="22">
        <v>181000000</v>
      </c>
      <c r="Q39" s="23">
        <v>85000000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232086195</v>
      </c>
      <c r="D41" s="50">
        <f t="shared" si="3"/>
        <v>232086195</v>
      </c>
      <c r="E41" s="50">
        <f t="shared" si="3"/>
        <v>232086195</v>
      </c>
      <c r="F41" s="50">
        <f>SUM(F37:F40)</f>
        <v>232086195</v>
      </c>
      <c r="G41" s="50">
        <f>SUM(G37:G40)</f>
        <v>232086195</v>
      </c>
      <c r="H41" s="50">
        <f>SUM(H37:H40)</f>
        <v>232086195</v>
      </c>
      <c r="I41" s="50">
        <f>SUM(I37:I40)</f>
        <v>232086195</v>
      </c>
      <c r="J41" s="50">
        <f t="shared" si="3"/>
        <v>232086195</v>
      </c>
      <c r="K41" s="50">
        <f>SUM(K37:K40)</f>
        <v>232086195</v>
      </c>
      <c r="L41" s="50">
        <f>SUM(L37:L40)</f>
        <v>232086195</v>
      </c>
      <c r="M41" s="50">
        <f>SUM(M37:M40)</f>
        <v>232086195</v>
      </c>
      <c r="N41" s="51">
        <f t="shared" si="3"/>
        <v>231996065</v>
      </c>
      <c r="O41" s="52">
        <f t="shared" si="3"/>
        <v>2784944210</v>
      </c>
      <c r="P41" s="50">
        <f t="shared" si="3"/>
        <v>2838393592</v>
      </c>
      <c r="Q41" s="51">
        <f t="shared" si="3"/>
        <v>2833154034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232086195</v>
      </c>
      <c r="D43" s="57">
        <f t="shared" si="4"/>
        <v>232086195</v>
      </c>
      <c r="E43" s="57">
        <f t="shared" si="4"/>
        <v>232086195</v>
      </c>
      <c r="F43" s="57">
        <f>+F41-F42</f>
        <v>232086195</v>
      </c>
      <c r="G43" s="57">
        <f>+G41-G42</f>
        <v>232086195</v>
      </c>
      <c r="H43" s="57">
        <f>+H41-H42</f>
        <v>232086195</v>
      </c>
      <c r="I43" s="57">
        <f>+I41-I42</f>
        <v>232086195</v>
      </c>
      <c r="J43" s="57">
        <f t="shared" si="4"/>
        <v>232086195</v>
      </c>
      <c r="K43" s="57">
        <f>+K41-K42</f>
        <v>232086195</v>
      </c>
      <c r="L43" s="57">
        <f>+L41-L42</f>
        <v>232086195</v>
      </c>
      <c r="M43" s="57">
        <f>+M41-M42</f>
        <v>232086195</v>
      </c>
      <c r="N43" s="58">
        <f t="shared" si="4"/>
        <v>231996065</v>
      </c>
      <c r="O43" s="59">
        <f t="shared" si="4"/>
        <v>2784944210</v>
      </c>
      <c r="P43" s="57">
        <f t="shared" si="4"/>
        <v>2838393592</v>
      </c>
      <c r="Q43" s="58">
        <f t="shared" si="4"/>
        <v>2833154034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232086195</v>
      </c>
      <c r="D45" s="50">
        <f t="shared" si="5"/>
        <v>232086195</v>
      </c>
      <c r="E45" s="50">
        <f t="shared" si="5"/>
        <v>232086195</v>
      </c>
      <c r="F45" s="50">
        <f>SUM(F43:F44)</f>
        <v>232086195</v>
      </c>
      <c r="G45" s="50">
        <f>SUM(G43:G44)</f>
        <v>232086195</v>
      </c>
      <c r="H45" s="50">
        <f>SUM(H43:H44)</f>
        <v>232086195</v>
      </c>
      <c r="I45" s="50">
        <f>SUM(I43:I44)</f>
        <v>232086195</v>
      </c>
      <c r="J45" s="50">
        <f t="shared" si="5"/>
        <v>232086195</v>
      </c>
      <c r="K45" s="50">
        <f>SUM(K43:K44)</f>
        <v>232086195</v>
      </c>
      <c r="L45" s="50">
        <f>SUM(L43:L44)</f>
        <v>232086195</v>
      </c>
      <c r="M45" s="50">
        <f>SUM(M43:M44)</f>
        <v>232086195</v>
      </c>
      <c r="N45" s="51">
        <f t="shared" si="5"/>
        <v>231996065</v>
      </c>
      <c r="O45" s="52">
        <f t="shared" si="5"/>
        <v>2784944210</v>
      </c>
      <c r="P45" s="50">
        <f t="shared" si="5"/>
        <v>2838393592</v>
      </c>
      <c r="Q45" s="51">
        <f t="shared" si="5"/>
        <v>2833154034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232086195</v>
      </c>
      <c r="D47" s="63">
        <f t="shared" si="6"/>
        <v>232086195</v>
      </c>
      <c r="E47" s="63">
        <f t="shared" si="6"/>
        <v>232086195</v>
      </c>
      <c r="F47" s="63">
        <f>SUM(F45:F46)</f>
        <v>232086195</v>
      </c>
      <c r="G47" s="63">
        <f>SUM(G45:G46)</f>
        <v>232086195</v>
      </c>
      <c r="H47" s="63">
        <f>SUM(H45:H46)</f>
        <v>232086195</v>
      </c>
      <c r="I47" s="63">
        <f>SUM(I45:I46)</f>
        <v>232086195</v>
      </c>
      <c r="J47" s="63">
        <f t="shared" si="6"/>
        <v>232086195</v>
      </c>
      <c r="K47" s="63">
        <f>SUM(K45:K46)</f>
        <v>232086195</v>
      </c>
      <c r="L47" s="63">
        <f>SUM(L45:L46)</f>
        <v>232086195</v>
      </c>
      <c r="M47" s="63">
        <f>SUM(M45:M46)</f>
        <v>232086195</v>
      </c>
      <c r="N47" s="64">
        <f t="shared" si="6"/>
        <v>231996065</v>
      </c>
      <c r="O47" s="65">
        <f t="shared" si="6"/>
        <v>2784944210</v>
      </c>
      <c r="P47" s="63">
        <f t="shared" si="6"/>
        <v>2838393592</v>
      </c>
      <c r="Q47" s="66">
        <f t="shared" si="6"/>
        <v>2833154034</v>
      </c>
    </row>
    <row r="48" spans="1:17" ht="13.5">
      <c r="A48" s="1" t="s">
        <v>70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71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1024379169</v>
      </c>
      <c r="D5" s="3">
        <v>1024379169</v>
      </c>
      <c r="E5" s="3">
        <v>1024379169</v>
      </c>
      <c r="F5" s="3">
        <v>1024379169</v>
      </c>
      <c r="G5" s="3">
        <v>1024379169</v>
      </c>
      <c r="H5" s="3">
        <v>1024379169</v>
      </c>
      <c r="I5" s="3">
        <v>1024379169</v>
      </c>
      <c r="J5" s="3">
        <v>1024379169</v>
      </c>
      <c r="K5" s="3">
        <v>1024379169</v>
      </c>
      <c r="L5" s="3">
        <v>1024379169</v>
      </c>
      <c r="M5" s="3">
        <v>1024379169</v>
      </c>
      <c r="N5" s="4">
        <v>1024379169</v>
      </c>
      <c r="O5" s="5">
        <v>12292550028</v>
      </c>
      <c r="P5" s="3">
        <v>12956348000</v>
      </c>
      <c r="Q5" s="4">
        <v>13630078000</v>
      </c>
    </row>
    <row r="6" spans="1:17" ht="13.5">
      <c r="A6" s="19" t="s">
        <v>24</v>
      </c>
      <c r="B6" s="20"/>
      <c r="C6" s="3">
        <v>1722320850</v>
      </c>
      <c r="D6" s="3">
        <v>1662756074</v>
      </c>
      <c r="E6" s="3">
        <v>1486526201</v>
      </c>
      <c r="F6" s="3">
        <v>1350707457</v>
      </c>
      <c r="G6" s="3">
        <v>1386970077</v>
      </c>
      <c r="H6" s="3">
        <v>1247207449</v>
      </c>
      <c r="I6" s="3">
        <v>1196708093</v>
      </c>
      <c r="J6" s="3">
        <v>1327516431</v>
      </c>
      <c r="K6" s="3">
        <v>1207919138</v>
      </c>
      <c r="L6" s="3">
        <v>1349519391</v>
      </c>
      <c r="M6" s="3">
        <v>1313119040</v>
      </c>
      <c r="N6" s="4">
        <v>1637626799</v>
      </c>
      <c r="O6" s="6">
        <v>16888897000</v>
      </c>
      <c r="P6" s="3">
        <v>18315702000</v>
      </c>
      <c r="Q6" s="4">
        <v>19200804999</v>
      </c>
    </row>
    <row r="7" spans="1:17" ht="13.5">
      <c r="A7" s="21" t="s">
        <v>25</v>
      </c>
      <c r="B7" s="20"/>
      <c r="C7" s="3">
        <v>657391584</v>
      </c>
      <c r="D7" s="3">
        <v>657391584</v>
      </c>
      <c r="E7" s="3">
        <v>657391582</v>
      </c>
      <c r="F7" s="3">
        <v>657391582</v>
      </c>
      <c r="G7" s="3">
        <v>657391584</v>
      </c>
      <c r="H7" s="3">
        <v>657391583</v>
      </c>
      <c r="I7" s="3">
        <v>657391584</v>
      </c>
      <c r="J7" s="3">
        <v>657391584</v>
      </c>
      <c r="K7" s="3">
        <v>657391582</v>
      </c>
      <c r="L7" s="3">
        <v>657391582</v>
      </c>
      <c r="M7" s="3">
        <v>657391584</v>
      </c>
      <c r="N7" s="4">
        <v>657388583</v>
      </c>
      <c r="O7" s="6">
        <v>7888695998</v>
      </c>
      <c r="P7" s="3">
        <v>8630211000</v>
      </c>
      <c r="Q7" s="4">
        <v>9424163002</v>
      </c>
    </row>
    <row r="8" spans="1:17" ht="13.5">
      <c r="A8" s="21" t="s">
        <v>26</v>
      </c>
      <c r="B8" s="20"/>
      <c r="C8" s="3">
        <v>391036000</v>
      </c>
      <c r="D8" s="3">
        <v>391036000</v>
      </c>
      <c r="E8" s="3">
        <v>391036000</v>
      </c>
      <c r="F8" s="3">
        <v>391036000</v>
      </c>
      <c r="G8" s="3">
        <v>391036000</v>
      </c>
      <c r="H8" s="3">
        <v>391036000</v>
      </c>
      <c r="I8" s="3">
        <v>391036000</v>
      </c>
      <c r="J8" s="3">
        <v>391036000</v>
      </c>
      <c r="K8" s="3">
        <v>391036000</v>
      </c>
      <c r="L8" s="3">
        <v>391036000</v>
      </c>
      <c r="M8" s="3">
        <v>391036000</v>
      </c>
      <c r="N8" s="4">
        <v>391035000</v>
      </c>
      <c r="O8" s="6">
        <v>4692431000</v>
      </c>
      <c r="P8" s="3">
        <v>5133520001</v>
      </c>
      <c r="Q8" s="4">
        <v>5605804000</v>
      </c>
    </row>
    <row r="9" spans="1:17" ht="13.5">
      <c r="A9" s="21" t="s">
        <v>27</v>
      </c>
      <c r="B9" s="20"/>
      <c r="C9" s="22">
        <v>144898000</v>
      </c>
      <c r="D9" s="22">
        <v>144901000</v>
      </c>
      <c r="E9" s="22">
        <v>144901000</v>
      </c>
      <c r="F9" s="22">
        <v>145161000</v>
      </c>
      <c r="G9" s="22">
        <v>144901000</v>
      </c>
      <c r="H9" s="22">
        <v>139488000</v>
      </c>
      <c r="I9" s="22">
        <v>139618000</v>
      </c>
      <c r="J9" s="22">
        <v>144901000</v>
      </c>
      <c r="K9" s="22">
        <v>144901000</v>
      </c>
      <c r="L9" s="22">
        <v>145161000</v>
      </c>
      <c r="M9" s="22">
        <v>144901000</v>
      </c>
      <c r="N9" s="23">
        <v>145956000</v>
      </c>
      <c r="O9" s="24">
        <v>1729688000</v>
      </c>
      <c r="P9" s="22">
        <v>1824500997</v>
      </c>
      <c r="Q9" s="23">
        <v>1921101996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25408248</v>
      </c>
      <c r="D11" s="3">
        <v>25111247</v>
      </c>
      <c r="E11" s="3">
        <v>25063248</v>
      </c>
      <c r="F11" s="3">
        <v>25391248</v>
      </c>
      <c r="G11" s="3">
        <v>26180247</v>
      </c>
      <c r="H11" s="3">
        <v>25847248</v>
      </c>
      <c r="I11" s="3">
        <v>24961247</v>
      </c>
      <c r="J11" s="3">
        <v>25355245</v>
      </c>
      <c r="K11" s="3">
        <v>25392246</v>
      </c>
      <c r="L11" s="3">
        <v>25427248</v>
      </c>
      <c r="M11" s="3">
        <v>25256247</v>
      </c>
      <c r="N11" s="4">
        <v>125660248</v>
      </c>
      <c r="O11" s="6">
        <v>405053967</v>
      </c>
      <c r="P11" s="3">
        <v>427678999</v>
      </c>
      <c r="Q11" s="4">
        <v>450248002</v>
      </c>
    </row>
    <row r="12" spans="1:17" ht="13.5">
      <c r="A12" s="19" t="s">
        <v>29</v>
      </c>
      <c r="B12" s="25"/>
      <c r="C12" s="3">
        <v>25542000</v>
      </c>
      <c r="D12" s="3">
        <v>25800000</v>
      </c>
      <c r="E12" s="3">
        <v>25593000</v>
      </c>
      <c r="F12" s="3">
        <v>25580000</v>
      </c>
      <c r="G12" s="3">
        <v>25550000</v>
      </c>
      <c r="H12" s="3">
        <v>25530000</v>
      </c>
      <c r="I12" s="3">
        <v>25500000</v>
      </c>
      <c r="J12" s="3">
        <v>25450000</v>
      </c>
      <c r="K12" s="3">
        <v>25400000</v>
      </c>
      <c r="L12" s="3">
        <v>25350000</v>
      </c>
      <c r="M12" s="3">
        <v>25200000</v>
      </c>
      <c r="N12" s="4">
        <v>25205000</v>
      </c>
      <c r="O12" s="6">
        <v>305700000</v>
      </c>
      <c r="P12" s="3">
        <v>322200000</v>
      </c>
      <c r="Q12" s="4">
        <v>338954000</v>
      </c>
    </row>
    <row r="13" spans="1:17" ht="13.5">
      <c r="A13" s="19" t="s">
        <v>30</v>
      </c>
      <c r="B13" s="25"/>
      <c r="C13" s="3">
        <v>28107752</v>
      </c>
      <c r="D13" s="3">
        <v>28143747</v>
      </c>
      <c r="E13" s="3">
        <v>28175751</v>
      </c>
      <c r="F13" s="3">
        <v>28205748</v>
      </c>
      <c r="G13" s="3">
        <v>28233753</v>
      </c>
      <c r="H13" s="3">
        <v>28261753</v>
      </c>
      <c r="I13" s="3">
        <v>28289751</v>
      </c>
      <c r="J13" s="3">
        <v>28316751</v>
      </c>
      <c r="K13" s="3">
        <v>28345750</v>
      </c>
      <c r="L13" s="3">
        <v>28372750</v>
      </c>
      <c r="M13" s="3">
        <v>28400751</v>
      </c>
      <c r="N13" s="4">
        <v>60736750</v>
      </c>
      <c r="O13" s="6">
        <v>371591007</v>
      </c>
      <c r="P13" s="3">
        <v>382067000</v>
      </c>
      <c r="Q13" s="4">
        <v>397419002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83709500</v>
      </c>
      <c r="D15" s="3">
        <v>39543833</v>
      </c>
      <c r="E15" s="3">
        <v>39542833</v>
      </c>
      <c r="F15" s="3">
        <v>39543833</v>
      </c>
      <c r="G15" s="3">
        <v>39542833</v>
      </c>
      <c r="H15" s="3">
        <v>39542833</v>
      </c>
      <c r="I15" s="3">
        <v>39542833</v>
      </c>
      <c r="J15" s="3">
        <v>39542833</v>
      </c>
      <c r="K15" s="3">
        <v>39542833</v>
      </c>
      <c r="L15" s="3">
        <v>39542833</v>
      </c>
      <c r="M15" s="3">
        <v>39542833</v>
      </c>
      <c r="N15" s="4">
        <v>525383167</v>
      </c>
      <c r="O15" s="6">
        <v>1004522997</v>
      </c>
      <c r="P15" s="3">
        <v>1058767000</v>
      </c>
      <c r="Q15" s="4">
        <v>1113823000</v>
      </c>
    </row>
    <row r="16" spans="1:17" ht="13.5">
      <c r="A16" s="19" t="s">
        <v>33</v>
      </c>
      <c r="B16" s="25"/>
      <c r="C16" s="3">
        <v>659167</v>
      </c>
      <c r="D16" s="3">
        <v>662667</v>
      </c>
      <c r="E16" s="3">
        <v>736667</v>
      </c>
      <c r="F16" s="3">
        <v>615667</v>
      </c>
      <c r="G16" s="3">
        <v>627667</v>
      </c>
      <c r="H16" s="3">
        <v>627667</v>
      </c>
      <c r="I16" s="3">
        <v>627667</v>
      </c>
      <c r="J16" s="3">
        <v>627667</v>
      </c>
      <c r="K16" s="3">
        <v>627667</v>
      </c>
      <c r="L16" s="3">
        <v>627667</v>
      </c>
      <c r="M16" s="3">
        <v>627667</v>
      </c>
      <c r="N16" s="4">
        <v>435167</v>
      </c>
      <c r="O16" s="6">
        <v>7503004</v>
      </c>
      <c r="P16" s="3">
        <v>7925000</v>
      </c>
      <c r="Q16" s="4">
        <v>8337000</v>
      </c>
    </row>
    <row r="17" spans="1:17" ht="13.5">
      <c r="A17" s="21" t="s">
        <v>34</v>
      </c>
      <c r="B17" s="20"/>
      <c r="C17" s="3">
        <v>57601916</v>
      </c>
      <c r="D17" s="3">
        <v>57601916</v>
      </c>
      <c r="E17" s="3">
        <v>61601916</v>
      </c>
      <c r="F17" s="3">
        <v>60601916</v>
      </c>
      <c r="G17" s="3">
        <v>59601916</v>
      </c>
      <c r="H17" s="3">
        <v>63799916</v>
      </c>
      <c r="I17" s="3">
        <v>58401916</v>
      </c>
      <c r="J17" s="3">
        <v>63101916</v>
      </c>
      <c r="K17" s="3">
        <v>69601916</v>
      </c>
      <c r="L17" s="3">
        <v>61601916</v>
      </c>
      <c r="M17" s="3">
        <v>63799916</v>
      </c>
      <c r="N17" s="4">
        <v>88290916</v>
      </c>
      <c r="O17" s="6">
        <v>765607992</v>
      </c>
      <c r="P17" s="3">
        <v>809413000</v>
      </c>
      <c r="Q17" s="4">
        <v>851503000</v>
      </c>
    </row>
    <row r="18" spans="1:17" ht="13.5">
      <c r="A18" s="19" t="s">
        <v>35</v>
      </c>
      <c r="B18" s="25"/>
      <c r="C18" s="3">
        <v>703595332</v>
      </c>
      <c r="D18" s="3">
        <v>704533333</v>
      </c>
      <c r="E18" s="3">
        <v>708694333</v>
      </c>
      <c r="F18" s="3">
        <v>757610333</v>
      </c>
      <c r="G18" s="3">
        <v>765261333</v>
      </c>
      <c r="H18" s="3">
        <v>710416333</v>
      </c>
      <c r="I18" s="3">
        <v>764723334</v>
      </c>
      <c r="J18" s="3">
        <v>716214333</v>
      </c>
      <c r="K18" s="3">
        <v>715494334</v>
      </c>
      <c r="L18" s="3">
        <v>699914331</v>
      </c>
      <c r="M18" s="3">
        <v>688694333</v>
      </c>
      <c r="N18" s="4">
        <v>1102358333</v>
      </c>
      <c r="O18" s="6">
        <v>9037509995</v>
      </c>
      <c r="P18" s="3">
        <v>9995885000</v>
      </c>
      <c r="Q18" s="4">
        <v>11034549000</v>
      </c>
    </row>
    <row r="19" spans="1:17" ht="13.5">
      <c r="A19" s="19" t="s">
        <v>36</v>
      </c>
      <c r="B19" s="25"/>
      <c r="C19" s="22">
        <v>754763766</v>
      </c>
      <c r="D19" s="22">
        <v>755656765</v>
      </c>
      <c r="E19" s="22">
        <v>762921765</v>
      </c>
      <c r="F19" s="22">
        <v>759762765</v>
      </c>
      <c r="G19" s="22">
        <v>762258765</v>
      </c>
      <c r="H19" s="22">
        <v>767761765</v>
      </c>
      <c r="I19" s="22">
        <v>765634765</v>
      </c>
      <c r="J19" s="22">
        <v>765746765</v>
      </c>
      <c r="K19" s="22">
        <v>770014765</v>
      </c>
      <c r="L19" s="22">
        <v>768007765</v>
      </c>
      <c r="M19" s="22">
        <v>767231765</v>
      </c>
      <c r="N19" s="23">
        <v>-6360310615</v>
      </c>
      <c r="O19" s="24">
        <v>2039450801</v>
      </c>
      <c r="P19" s="22">
        <v>2382304004</v>
      </c>
      <c r="Q19" s="23">
        <v>2617795999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56215000</v>
      </c>
      <c r="O20" s="6">
        <v>56215000</v>
      </c>
      <c r="P20" s="3">
        <v>33000000</v>
      </c>
      <c r="Q20" s="4">
        <v>34716000</v>
      </c>
    </row>
    <row r="21" spans="1:17" ht="25.5">
      <c r="A21" s="27" t="s">
        <v>38</v>
      </c>
      <c r="B21" s="28"/>
      <c r="C21" s="29">
        <f aca="true" t="shared" si="0" ref="C21:Q21">SUM(C5:C20)</f>
        <v>5619413284</v>
      </c>
      <c r="D21" s="29">
        <f t="shared" si="0"/>
        <v>5517517335</v>
      </c>
      <c r="E21" s="29">
        <f t="shared" si="0"/>
        <v>5356563465</v>
      </c>
      <c r="F21" s="29">
        <f>SUM(F5:F20)</f>
        <v>5265986718</v>
      </c>
      <c r="G21" s="29">
        <f>SUM(G5:G20)</f>
        <v>5311934344</v>
      </c>
      <c r="H21" s="29">
        <f>SUM(H5:H20)</f>
        <v>5121289716</v>
      </c>
      <c r="I21" s="29">
        <f>SUM(I5:I20)</f>
        <v>5116814359</v>
      </c>
      <c r="J21" s="29">
        <f t="shared" si="0"/>
        <v>5209579694</v>
      </c>
      <c r="K21" s="29">
        <f>SUM(K5:K20)</f>
        <v>5100046400</v>
      </c>
      <c r="L21" s="29">
        <f>SUM(L5:L20)</f>
        <v>5216331652</v>
      </c>
      <c r="M21" s="29">
        <f>SUM(M5:M20)</f>
        <v>5169580305</v>
      </c>
      <c r="N21" s="30">
        <f t="shared" si="0"/>
        <v>-519640483</v>
      </c>
      <c r="O21" s="31">
        <f t="shared" si="0"/>
        <v>57485416789</v>
      </c>
      <c r="P21" s="29">
        <f t="shared" si="0"/>
        <v>62279522001</v>
      </c>
      <c r="Q21" s="32">
        <f t="shared" si="0"/>
        <v>66629297000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1190071014</v>
      </c>
      <c r="D24" s="3">
        <v>1191647004</v>
      </c>
      <c r="E24" s="3">
        <v>1215153987</v>
      </c>
      <c r="F24" s="3">
        <v>1199295977</v>
      </c>
      <c r="G24" s="3">
        <v>1800017881</v>
      </c>
      <c r="H24" s="3">
        <v>1236911768</v>
      </c>
      <c r="I24" s="3">
        <v>1207865012</v>
      </c>
      <c r="J24" s="3">
        <v>1209365010</v>
      </c>
      <c r="K24" s="3">
        <v>1207865013</v>
      </c>
      <c r="L24" s="3">
        <v>1206365010</v>
      </c>
      <c r="M24" s="3">
        <v>1207865007</v>
      </c>
      <c r="N24" s="36">
        <v>1212985404</v>
      </c>
      <c r="O24" s="6">
        <v>15085408087</v>
      </c>
      <c r="P24" s="3">
        <v>16348805980</v>
      </c>
      <c r="Q24" s="4">
        <v>17446958968</v>
      </c>
    </row>
    <row r="25" spans="1:17" ht="13.5">
      <c r="A25" s="21" t="s">
        <v>41</v>
      </c>
      <c r="B25" s="20"/>
      <c r="C25" s="3">
        <v>15117332</v>
      </c>
      <c r="D25" s="3">
        <v>15117332</v>
      </c>
      <c r="E25" s="3">
        <v>15117332</v>
      </c>
      <c r="F25" s="3">
        <v>15117332</v>
      </c>
      <c r="G25" s="3">
        <v>15117332</v>
      </c>
      <c r="H25" s="3">
        <v>15117332</v>
      </c>
      <c r="I25" s="3">
        <v>15117332</v>
      </c>
      <c r="J25" s="3">
        <v>15117332</v>
      </c>
      <c r="K25" s="3">
        <v>15117332</v>
      </c>
      <c r="L25" s="3">
        <v>15117332</v>
      </c>
      <c r="M25" s="3">
        <v>15117332</v>
      </c>
      <c r="N25" s="4">
        <v>15117332</v>
      </c>
      <c r="O25" s="6">
        <v>181407984</v>
      </c>
      <c r="P25" s="3">
        <v>193562000</v>
      </c>
      <c r="Q25" s="4">
        <v>205946000</v>
      </c>
    </row>
    <row r="26" spans="1:17" ht="13.5">
      <c r="A26" s="21" t="s">
        <v>42</v>
      </c>
      <c r="B26" s="20"/>
      <c r="C26" s="3">
        <v>323204629</v>
      </c>
      <c r="D26" s="3">
        <v>310636019</v>
      </c>
      <c r="E26" s="3">
        <v>304468023</v>
      </c>
      <c r="F26" s="3">
        <v>299713368</v>
      </c>
      <c r="G26" s="3">
        <v>300983823</v>
      </c>
      <c r="H26" s="3">
        <v>296090737</v>
      </c>
      <c r="I26" s="3">
        <v>294324529</v>
      </c>
      <c r="J26" s="3">
        <v>298902638</v>
      </c>
      <c r="K26" s="3">
        <v>294716782</v>
      </c>
      <c r="L26" s="3">
        <v>299671785</v>
      </c>
      <c r="M26" s="3">
        <v>298399039</v>
      </c>
      <c r="N26" s="4">
        <v>815600051</v>
      </c>
      <c r="O26" s="6">
        <v>4136711423</v>
      </c>
      <c r="P26" s="3">
        <v>4223352770</v>
      </c>
      <c r="Q26" s="4">
        <v>3776766885</v>
      </c>
    </row>
    <row r="27" spans="1:17" ht="13.5">
      <c r="A27" s="21" t="s">
        <v>43</v>
      </c>
      <c r="B27" s="20"/>
      <c r="C27" s="3">
        <v>354895393</v>
      </c>
      <c r="D27" s="3">
        <v>354884125</v>
      </c>
      <c r="E27" s="3">
        <v>354921190</v>
      </c>
      <c r="F27" s="3">
        <v>354920203</v>
      </c>
      <c r="G27" s="3">
        <v>355403940</v>
      </c>
      <c r="H27" s="3">
        <v>355254626</v>
      </c>
      <c r="I27" s="3">
        <v>355243855</v>
      </c>
      <c r="J27" s="3">
        <v>355587475</v>
      </c>
      <c r="K27" s="3">
        <v>355778229</v>
      </c>
      <c r="L27" s="3">
        <v>356288647</v>
      </c>
      <c r="M27" s="3">
        <v>356478182</v>
      </c>
      <c r="N27" s="36">
        <v>380278576</v>
      </c>
      <c r="O27" s="6">
        <v>4289934441</v>
      </c>
      <c r="P27" s="3">
        <v>4529707230</v>
      </c>
      <c r="Q27" s="4">
        <v>4976715119</v>
      </c>
    </row>
    <row r="28" spans="1:17" ht="13.5">
      <c r="A28" s="21" t="s">
        <v>44</v>
      </c>
      <c r="B28" s="20"/>
      <c r="C28" s="3">
        <v>233949583</v>
      </c>
      <c r="D28" s="3">
        <v>233949583</v>
      </c>
      <c r="E28" s="3">
        <v>233949583</v>
      </c>
      <c r="F28" s="3">
        <v>233949583</v>
      </c>
      <c r="G28" s="3">
        <v>233949583</v>
      </c>
      <c r="H28" s="3">
        <v>233949583</v>
      </c>
      <c r="I28" s="3">
        <v>233949583</v>
      </c>
      <c r="J28" s="3">
        <v>233949583</v>
      </c>
      <c r="K28" s="3">
        <v>233949583</v>
      </c>
      <c r="L28" s="3">
        <v>233949583</v>
      </c>
      <c r="M28" s="3">
        <v>233949583</v>
      </c>
      <c r="N28" s="4">
        <v>233949583</v>
      </c>
      <c r="O28" s="6">
        <v>2807394996</v>
      </c>
      <c r="P28" s="3">
        <v>2956211000</v>
      </c>
      <c r="Q28" s="4">
        <v>3108101000</v>
      </c>
    </row>
    <row r="29" spans="1:17" ht="13.5">
      <c r="A29" s="21" t="s">
        <v>45</v>
      </c>
      <c r="B29" s="20"/>
      <c r="C29" s="3">
        <v>2018348536</v>
      </c>
      <c r="D29" s="3">
        <v>1942605503</v>
      </c>
      <c r="E29" s="3">
        <v>1355801861</v>
      </c>
      <c r="F29" s="3">
        <v>1131618827</v>
      </c>
      <c r="G29" s="3">
        <v>1132437470</v>
      </c>
      <c r="H29" s="3">
        <v>998147861</v>
      </c>
      <c r="I29" s="3">
        <v>949417048</v>
      </c>
      <c r="J29" s="3">
        <v>1134032410</v>
      </c>
      <c r="K29" s="3">
        <v>1065802267</v>
      </c>
      <c r="L29" s="3">
        <v>1193579795</v>
      </c>
      <c r="M29" s="3">
        <v>1136308138</v>
      </c>
      <c r="N29" s="36">
        <v>4335091712</v>
      </c>
      <c r="O29" s="6">
        <v>18393191428</v>
      </c>
      <c r="P29" s="3">
        <v>19725369992</v>
      </c>
      <c r="Q29" s="4">
        <v>20701232508</v>
      </c>
    </row>
    <row r="30" spans="1:17" ht="13.5">
      <c r="A30" s="21" t="s">
        <v>46</v>
      </c>
      <c r="B30" s="20"/>
      <c r="C30" s="3">
        <v>154363456</v>
      </c>
      <c r="D30" s="3">
        <v>155366502</v>
      </c>
      <c r="E30" s="3">
        <v>166519871</v>
      </c>
      <c r="F30" s="3">
        <v>177742712</v>
      </c>
      <c r="G30" s="3">
        <v>180243068</v>
      </c>
      <c r="H30" s="3">
        <v>169990925</v>
      </c>
      <c r="I30" s="3">
        <v>169040309</v>
      </c>
      <c r="J30" s="3">
        <v>178215468</v>
      </c>
      <c r="K30" s="3">
        <v>177892139</v>
      </c>
      <c r="L30" s="3">
        <v>180351370</v>
      </c>
      <c r="M30" s="3">
        <v>182796333</v>
      </c>
      <c r="N30" s="4">
        <v>352234949</v>
      </c>
      <c r="O30" s="6">
        <v>2244757102</v>
      </c>
      <c r="P30" s="3">
        <v>2494630989</v>
      </c>
      <c r="Q30" s="4">
        <v>2670131986</v>
      </c>
    </row>
    <row r="31" spans="1:17" ht="13.5">
      <c r="A31" s="21" t="s">
        <v>47</v>
      </c>
      <c r="B31" s="20"/>
      <c r="C31" s="3">
        <v>299929317</v>
      </c>
      <c r="D31" s="3">
        <v>305100424</v>
      </c>
      <c r="E31" s="3">
        <v>324712199</v>
      </c>
      <c r="F31" s="3">
        <v>333974514</v>
      </c>
      <c r="G31" s="3">
        <v>317875126</v>
      </c>
      <c r="H31" s="3">
        <v>303470931</v>
      </c>
      <c r="I31" s="3">
        <v>315659911</v>
      </c>
      <c r="J31" s="3">
        <v>317338911</v>
      </c>
      <c r="K31" s="3">
        <v>301570906</v>
      </c>
      <c r="L31" s="3">
        <v>299307906</v>
      </c>
      <c r="M31" s="3">
        <v>104373249</v>
      </c>
      <c r="N31" s="36">
        <v>730223877</v>
      </c>
      <c r="O31" s="6">
        <v>3953537271</v>
      </c>
      <c r="P31" s="3">
        <v>4459131006</v>
      </c>
      <c r="Q31" s="4">
        <v>4701835988</v>
      </c>
    </row>
    <row r="32" spans="1:17" ht="13.5">
      <c r="A32" s="21" t="s">
        <v>35</v>
      </c>
      <c r="B32" s="20"/>
      <c r="C32" s="3">
        <v>30438333</v>
      </c>
      <c r="D32" s="3">
        <v>38085333</v>
      </c>
      <c r="E32" s="3">
        <v>36826583</v>
      </c>
      <c r="F32" s="3">
        <v>36355333</v>
      </c>
      <c r="G32" s="3">
        <v>33201333</v>
      </c>
      <c r="H32" s="3">
        <v>38869583</v>
      </c>
      <c r="I32" s="3">
        <v>35601333</v>
      </c>
      <c r="J32" s="3">
        <v>35597333</v>
      </c>
      <c r="K32" s="3">
        <v>43259583</v>
      </c>
      <c r="L32" s="3">
        <v>38683332</v>
      </c>
      <c r="M32" s="3">
        <v>41841334</v>
      </c>
      <c r="N32" s="4">
        <v>38788583</v>
      </c>
      <c r="O32" s="6">
        <v>447547996</v>
      </c>
      <c r="P32" s="3">
        <v>626148000</v>
      </c>
      <c r="Q32" s="4">
        <v>658428000</v>
      </c>
    </row>
    <row r="33" spans="1:17" ht="13.5">
      <c r="A33" s="21" t="s">
        <v>48</v>
      </c>
      <c r="B33" s="20"/>
      <c r="C33" s="3">
        <v>1181804094</v>
      </c>
      <c r="D33" s="3">
        <v>1205608123</v>
      </c>
      <c r="E33" s="3">
        <v>1215401972</v>
      </c>
      <c r="F33" s="3">
        <v>1232790996</v>
      </c>
      <c r="G33" s="3">
        <v>1234227641</v>
      </c>
      <c r="H33" s="3">
        <v>1227764300</v>
      </c>
      <c r="I33" s="3">
        <v>1233970256</v>
      </c>
      <c r="J33" s="3">
        <v>1231455570</v>
      </c>
      <c r="K33" s="3">
        <v>1252963529</v>
      </c>
      <c r="L33" s="3">
        <v>1240298431</v>
      </c>
      <c r="M33" s="3">
        <v>1233482913</v>
      </c>
      <c r="N33" s="4">
        <v>-8289979789</v>
      </c>
      <c r="O33" s="6">
        <v>5199788036</v>
      </c>
      <c r="P33" s="3">
        <v>5798305408</v>
      </c>
      <c r="Q33" s="4">
        <v>6099205995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5802121687</v>
      </c>
      <c r="D35" s="29">
        <f t="shared" si="1"/>
        <v>5752999948</v>
      </c>
      <c r="E35" s="29">
        <f t="shared" si="1"/>
        <v>5222872601</v>
      </c>
      <c r="F35" s="29">
        <f>SUM(F24:F34)</f>
        <v>5015478845</v>
      </c>
      <c r="G35" s="29">
        <f>SUM(G24:G34)</f>
        <v>5603457197</v>
      </c>
      <c r="H35" s="29">
        <f>SUM(H24:H34)</f>
        <v>4875567646</v>
      </c>
      <c r="I35" s="29">
        <f>SUM(I24:I34)</f>
        <v>4810189168</v>
      </c>
      <c r="J35" s="29">
        <f t="shared" si="1"/>
        <v>5009561730</v>
      </c>
      <c r="K35" s="29">
        <f>SUM(K24:K34)</f>
        <v>4948915363</v>
      </c>
      <c r="L35" s="29">
        <f>SUM(L24:L34)</f>
        <v>5063613191</v>
      </c>
      <c r="M35" s="29">
        <f>SUM(M24:M34)</f>
        <v>4810611110</v>
      </c>
      <c r="N35" s="32">
        <f t="shared" si="1"/>
        <v>-175709722</v>
      </c>
      <c r="O35" s="31">
        <f t="shared" si="1"/>
        <v>56739678764</v>
      </c>
      <c r="P35" s="29">
        <f t="shared" si="1"/>
        <v>61355224375</v>
      </c>
      <c r="Q35" s="32">
        <f t="shared" si="1"/>
        <v>64345322449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-182708403</v>
      </c>
      <c r="D37" s="42">
        <f t="shared" si="2"/>
        <v>-235482613</v>
      </c>
      <c r="E37" s="42">
        <f t="shared" si="2"/>
        <v>133690864</v>
      </c>
      <c r="F37" s="42">
        <f>+F21-F35</f>
        <v>250507873</v>
      </c>
      <c r="G37" s="42">
        <f>+G21-G35</f>
        <v>-291522853</v>
      </c>
      <c r="H37" s="42">
        <f>+H21-H35</f>
        <v>245722070</v>
      </c>
      <c r="I37" s="42">
        <f>+I21-I35</f>
        <v>306625191</v>
      </c>
      <c r="J37" s="42">
        <f t="shared" si="2"/>
        <v>200017964</v>
      </c>
      <c r="K37" s="42">
        <f>+K21-K35</f>
        <v>151131037</v>
      </c>
      <c r="L37" s="42">
        <f>+L21-L35</f>
        <v>152718461</v>
      </c>
      <c r="M37" s="42">
        <f>+M21-M35</f>
        <v>358969195</v>
      </c>
      <c r="N37" s="43">
        <f t="shared" si="2"/>
        <v>-343930761</v>
      </c>
      <c r="O37" s="44">
        <f t="shared" si="2"/>
        <v>745738025</v>
      </c>
      <c r="P37" s="42">
        <f t="shared" si="2"/>
        <v>924297626</v>
      </c>
      <c r="Q37" s="43">
        <f t="shared" si="2"/>
        <v>2283974551</v>
      </c>
    </row>
    <row r="38" spans="1:17" ht="21" customHeight="1">
      <c r="A38" s="45" t="s">
        <v>52</v>
      </c>
      <c r="B38" s="25"/>
      <c r="C38" s="3">
        <v>109076415</v>
      </c>
      <c r="D38" s="3">
        <v>114258620</v>
      </c>
      <c r="E38" s="3">
        <v>124984677</v>
      </c>
      <c r="F38" s="3">
        <v>152846527</v>
      </c>
      <c r="G38" s="3">
        <v>153870052</v>
      </c>
      <c r="H38" s="3">
        <v>132110822</v>
      </c>
      <c r="I38" s="3">
        <v>127355255</v>
      </c>
      <c r="J38" s="3">
        <v>292019665</v>
      </c>
      <c r="K38" s="3">
        <v>293215665</v>
      </c>
      <c r="L38" s="3">
        <v>316139310</v>
      </c>
      <c r="M38" s="3">
        <v>183789683</v>
      </c>
      <c r="N38" s="4">
        <v>745813310</v>
      </c>
      <c r="O38" s="6">
        <v>2745480001</v>
      </c>
      <c r="P38" s="3">
        <v>2550594000</v>
      </c>
      <c r="Q38" s="4">
        <v>2710698000</v>
      </c>
    </row>
    <row r="39" spans="1:17" ht="55.5" customHeight="1">
      <c r="A39" s="45" t="s">
        <v>53</v>
      </c>
      <c r="B39" s="25"/>
      <c r="C39" s="22">
        <v>4765895</v>
      </c>
      <c r="D39" s="22">
        <v>12799521</v>
      </c>
      <c r="E39" s="22">
        <v>31132669</v>
      </c>
      <c r="F39" s="22">
        <v>43698085</v>
      </c>
      <c r="G39" s="22">
        <v>43824975</v>
      </c>
      <c r="H39" s="22">
        <v>23099043</v>
      </c>
      <c r="I39" s="22">
        <v>23099043</v>
      </c>
      <c r="J39" s="22">
        <v>64297128</v>
      </c>
      <c r="K39" s="22">
        <v>64297128</v>
      </c>
      <c r="L39" s="22">
        <v>43698085</v>
      </c>
      <c r="M39" s="22">
        <v>44078343</v>
      </c>
      <c r="N39" s="23">
        <v>43698085</v>
      </c>
      <c r="O39" s="24">
        <v>442488000</v>
      </c>
      <c r="P39" s="22">
        <v>454217000</v>
      </c>
      <c r="Q39" s="23">
        <v>464928000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-68866093</v>
      </c>
      <c r="D41" s="50">
        <f t="shared" si="3"/>
        <v>-108424472</v>
      </c>
      <c r="E41" s="50">
        <f t="shared" si="3"/>
        <v>289808210</v>
      </c>
      <c r="F41" s="50">
        <f>SUM(F37:F40)</f>
        <v>447052485</v>
      </c>
      <c r="G41" s="50">
        <f>SUM(G37:G40)</f>
        <v>-93827826</v>
      </c>
      <c r="H41" s="50">
        <f>SUM(H37:H40)</f>
        <v>400931935</v>
      </c>
      <c r="I41" s="50">
        <f>SUM(I37:I40)</f>
        <v>457079489</v>
      </c>
      <c r="J41" s="50">
        <f t="shared" si="3"/>
        <v>556334757</v>
      </c>
      <c r="K41" s="50">
        <f>SUM(K37:K40)</f>
        <v>508643830</v>
      </c>
      <c r="L41" s="50">
        <f>SUM(L37:L40)</f>
        <v>512555856</v>
      </c>
      <c r="M41" s="50">
        <f>SUM(M37:M40)</f>
        <v>586837221</v>
      </c>
      <c r="N41" s="51">
        <f t="shared" si="3"/>
        <v>445580634</v>
      </c>
      <c r="O41" s="52">
        <f t="shared" si="3"/>
        <v>3933706026</v>
      </c>
      <c r="P41" s="50">
        <f t="shared" si="3"/>
        <v>3929108626</v>
      </c>
      <c r="Q41" s="51">
        <f t="shared" si="3"/>
        <v>5459600551</v>
      </c>
    </row>
    <row r="42" spans="1:17" ht="13.5">
      <c r="A42" s="19" t="s">
        <v>56</v>
      </c>
      <c r="B42" s="25"/>
      <c r="C42" s="53">
        <v>2852583</v>
      </c>
      <c r="D42" s="53">
        <v>2233000</v>
      </c>
      <c r="E42" s="53">
        <v>2233000</v>
      </c>
      <c r="F42" s="53">
        <v>2233000</v>
      </c>
      <c r="G42" s="53">
        <v>2233000</v>
      </c>
      <c r="H42" s="53">
        <v>2233000</v>
      </c>
      <c r="I42" s="53">
        <v>2983000</v>
      </c>
      <c r="J42" s="53">
        <v>2233000</v>
      </c>
      <c r="K42" s="53">
        <v>2233000</v>
      </c>
      <c r="L42" s="53">
        <v>2233000</v>
      </c>
      <c r="M42" s="53">
        <v>2233000</v>
      </c>
      <c r="N42" s="54">
        <v>9798417</v>
      </c>
      <c r="O42" s="55">
        <v>35731000</v>
      </c>
      <c r="P42" s="53">
        <v>145636000</v>
      </c>
      <c r="Q42" s="54">
        <v>177714000</v>
      </c>
    </row>
    <row r="43" spans="1:17" ht="13.5">
      <c r="A43" s="56" t="s">
        <v>57</v>
      </c>
      <c r="B43" s="25"/>
      <c r="C43" s="57">
        <f aca="true" t="shared" si="4" ref="C43:Q43">+C41-C42</f>
        <v>-71718676</v>
      </c>
      <c r="D43" s="57">
        <f t="shared" si="4"/>
        <v>-110657472</v>
      </c>
      <c r="E43" s="57">
        <f t="shared" si="4"/>
        <v>287575210</v>
      </c>
      <c r="F43" s="57">
        <f>+F41-F42</f>
        <v>444819485</v>
      </c>
      <c r="G43" s="57">
        <f>+G41-G42</f>
        <v>-96060826</v>
      </c>
      <c r="H43" s="57">
        <f>+H41-H42</f>
        <v>398698935</v>
      </c>
      <c r="I43" s="57">
        <f>+I41-I42</f>
        <v>454096489</v>
      </c>
      <c r="J43" s="57">
        <f t="shared" si="4"/>
        <v>554101757</v>
      </c>
      <c r="K43" s="57">
        <f>+K41-K42</f>
        <v>506410830</v>
      </c>
      <c r="L43" s="57">
        <f>+L41-L42</f>
        <v>510322856</v>
      </c>
      <c r="M43" s="57">
        <f>+M41-M42</f>
        <v>584604221</v>
      </c>
      <c r="N43" s="58">
        <f t="shared" si="4"/>
        <v>435782217</v>
      </c>
      <c r="O43" s="59">
        <f t="shared" si="4"/>
        <v>3897975026</v>
      </c>
      <c r="P43" s="57">
        <f t="shared" si="4"/>
        <v>3783472626</v>
      </c>
      <c r="Q43" s="58">
        <f t="shared" si="4"/>
        <v>5281886551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-71718676</v>
      </c>
      <c r="D45" s="50">
        <f t="shared" si="5"/>
        <v>-110657472</v>
      </c>
      <c r="E45" s="50">
        <f t="shared" si="5"/>
        <v>287575210</v>
      </c>
      <c r="F45" s="50">
        <f>SUM(F43:F44)</f>
        <v>444819485</v>
      </c>
      <c r="G45" s="50">
        <f>SUM(G43:G44)</f>
        <v>-96060826</v>
      </c>
      <c r="H45" s="50">
        <f>SUM(H43:H44)</f>
        <v>398698935</v>
      </c>
      <c r="I45" s="50">
        <f>SUM(I43:I44)</f>
        <v>454096489</v>
      </c>
      <c r="J45" s="50">
        <f t="shared" si="5"/>
        <v>554101757</v>
      </c>
      <c r="K45" s="50">
        <f>SUM(K43:K44)</f>
        <v>506410830</v>
      </c>
      <c r="L45" s="50">
        <f>SUM(L43:L44)</f>
        <v>510322856</v>
      </c>
      <c r="M45" s="50">
        <f>SUM(M43:M44)</f>
        <v>584604221</v>
      </c>
      <c r="N45" s="51">
        <f t="shared" si="5"/>
        <v>435782217</v>
      </c>
      <c r="O45" s="52">
        <f t="shared" si="5"/>
        <v>3897975026</v>
      </c>
      <c r="P45" s="50">
        <f t="shared" si="5"/>
        <v>3783472626</v>
      </c>
      <c r="Q45" s="51">
        <f t="shared" si="5"/>
        <v>5281886551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-71718676</v>
      </c>
      <c r="D47" s="63">
        <f t="shared" si="6"/>
        <v>-110657472</v>
      </c>
      <c r="E47" s="63">
        <f t="shared" si="6"/>
        <v>287575210</v>
      </c>
      <c r="F47" s="63">
        <f>SUM(F45:F46)</f>
        <v>444819485</v>
      </c>
      <c r="G47" s="63">
        <f>SUM(G45:G46)</f>
        <v>-96060826</v>
      </c>
      <c r="H47" s="63">
        <f>SUM(H45:H46)</f>
        <v>398698935</v>
      </c>
      <c r="I47" s="63">
        <f>SUM(I45:I46)</f>
        <v>454096489</v>
      </c>
      <c r="J47" s="63">
        <f t="shared" si="6"/>
        <v>554101757</v>
      </c>
      <c r="K47" s="63">
        <f>SUM(K45:K46)</f>
        <v>506410830</v>
      </c>
      <c r="L47" s="63">
        <f>SUM(L45:L46)</f>
        <v>510322856</v>
      </c>
      <c r="M47" s="63">
        <f>SUM(M45:M46)</f>
        <v>584604221</v>
      </c>
      <c r="N47" s="64">
        <f t="shared" si="6"/>
        <v>435782217</v>
      </c>
      <c r="O47" s="65">
        <f t="shared" si="6"/>
        <v>3897975026</v>
      </c>
      <c r="P47" s="63">
        <f t="shared" si="6"/>
        <v>3783472626</v>
      </c>
      <c r="Q47" s="66">
        <f t="shared" si="6"/>
        <v>5281886551</v>
      </c>
    </row>
    <row r="48" spans="1:17" ht="13.5">
      <c r="A48" s="1" t="s">
        <v>70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71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669672528</v>
      </c>
      <c r="D5" s="3">
        <v>705039791</v>
      </c>
      <c r="E5" s="3">
        <v>649760263</v>
      </c>
      <c r="F5" s="3">
        <v>708900638</v>
      </c>
      <c r="G5" s="3">
        <v>673567376</v>
      </c>
      <c r="H5" s="3">
        <v>519246900</v>
      </c>
      <c r="I5" s="3">
        <v>773442131</v>
      </c>
      <c r="J5" s="3">
        <v>729688718</v>
      </c>
      <c r="K5" s="3">
        <v>699695564</v>
      </c>
      <c r="L5" s="3">
        <v>673085258</v>
      </c>
      <c r="M5" s="3">
        <v>682327137</v>
      </c>
      <c r="N5" s="4">
        <v>734677960</v>
      </c>
      <c r="O5" s="5">
        <v>8219104268</v>
      </c>
      <c r="P5" s="3">
        <v>8662935899</v>
      </c>
      <c r="Q5" s="4">
        <v>9130734437</v>
      </c>
    </row>
    <row r="6" spans="1:17" ht="13.5">
      <c r="A6" s="19" t="s">
        <v>24</v>
      </c>
      <c r="B6" s="20"/>
      <c r="C6" s="3">
        <v>1426590722</v>
      </c>
      <c r="D6" s="3">
        <v>1420537228</v>
      </c>
      <c r="E6" s="3">
        <v>1128934380</v>
      </c>
      <c r="F6" s="3">
        <v>1176839269</v>
      </c>
      <c r="G6" s="3">
        <v>1168977456</v>
      </c>
      <c r="H6" s="3">
        <v>1055195074</v>
      </c>
      <c r="I6" s="3">
        <v>1117821471</v>
      </c>
      <c r="J6" s="3">
        <v>1204115139</v>
      </c>
      <c r="K6" s="3">
        <v>1283195726</v>
      </c>
      <c r="L6" s="3">
        <v>1160271213</v>
      </c>
      <c r="M6" s="3">
        <v>1274388631</v>
      </c>
      <c r="N6" s="4">
        <v>1458305158</v>
      </c>
      <c r="O6" s="6">
        <v>14875171468</v>
      </c>
      <c r="P6" s="3">
        <v>16080060360</v>
      </c>
      <c r="Q6" s="4">
        <v>16916223493</v>
      </c>
    </row>
    <row r="7" spans="1:17" ht="13.5">
      <c r="A7" s="21" t="s">
        <v>25</v>
      </c>
      <c r="B7" s="20"/>
      <c r="C7" s="3">
        <v>405833790</v>
      </c>
      <c r="D7" s="3">
        <v>494594920</v>
      </c>
      <c r="E7" s="3">
        <v>496601635</v>
      </c>
      <c r="F7" s="3">
        <v>491001524</v>
      </c>
      <c r="G7" s="3">
        <v>534341469</v>
      </c>
      <c r="H7" s="3">
        <v>421607969</v>
      </c>
      <c r="I7" s="3">
        <v>577118340</v>
      </c>
      <c r="J7" s="3">
        <v>482333235</v>
      </c>
      <c r="K7" s="3">
        <v>554099155</v>
      </c>
      <c r="L7" s="3">
        <v>496767323</v>
      </c>
      <c r="M7" s="3">
        <v>487479085</v>
      </c>
      <c r="N7" s="4">
        <v>650316350</v>
      </c>
      <c r="O7" s="6">
        <v>6092094797</v>
      </c>
      <c r="P7" s="3">
        <v>6579608162</v>
      </c>
      <c r="Q7" s="4">
        <v>7101564362</v>
      </c>
    </row>
    <row r="8" spans="1:17" ht="13.5">
      <c r="A8" s="21" t="s">
        <v>26</v>
      </c>
      <c r="B8" s="20"/>
      <c r="C8" s="3">
        <v>117285120</v>
      </c>
      <c r="D8" s="3">
        <v>131664428</v>
      </c>
      <c r="E8" s="3">
        <v>131921628</v>
      </c>
      <c r="F8" s="3">
        <v>128112642</v>
      </c>
      <c r="G8" s="3">
        <v>137913591</v>
      </c>
      <c r="H8" s="3">
        <v>109840576</v>
      </c>
      <c r="I8" s="3">
        <v>162911658</v>
      </c>
      <c r="J8" s="3">
        <v>129670742</v>
      </c>
      <c r="K8" s="3">
        <v>126416876</v>
      </c>
      <c r="L8" s="3">
        <v>115132675</v>
      </c>
      <c r="M8" s="3">
        <v>125766133</v>
      </c>
      <c r="N8" s="4">
        <v>141280342</v>
      </c>
      <c r="O8" s="6">
        <v>1557916414</v>
      </c>
      <c r="P8" s="3">
        <v>1682549726</v>
      </c>
      <c r="Q8" s="4">
        <v>1817153703</v>
      </c>
    </row>
    <row r="9" spans="1:17" ht="13.5">
      <c r="A9" s="21" t="s">
        <v>27</v>
      </c>
      <c r="B9" s="20"/>
      <c r="C9" s="22">
        <v>250744857</v>
      </c>
      <c r="D9" s="22">
        <v>262182477</v>
      </c>
      <c r="E9" s="22">
        <v>251125084</v>
      </c>
      <c r="F9" s="22">
        <v>262931041</v>
      </c>
      <c r="G9" s="22">
        <v>253614840</v>
      </c>
      <c r="H9" s="22">
        <v>221614073</v>
      </c>
      <c r="I9" s="22">
        <v>290776664</v>
      </c>
      <c r="J9" s="22">
        <v>231546693</v>
      </c>
      <c r="K9" s="22">
        <v>236835382</v>
      </c>
      <c r="L9" s="22">
        <v>232830916</v>
      </c>
      <c r="M9" s="22">
        <v>248591693</v>
      </c>
      <c r="N9" s="23">
        <v>270852533</v>
      </c>
      <c r="O9" s="24">
        <v>3013646259</v>
      </c>
      <c r="P9" s="22">
        <v>3176383158</v>
      </c>
      <c r="Q9" s="23">
        <v>3347907848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8170022</v>
      </c>
      <c r="D11" s="3">
        <v>8026371</v>
      </c>
      <c r="E11" s="3">
        <v>15050885</v>
      </c>
      <c r="F11" s="3">
        <v>15692770</v>
      </c>
      <c r="G11" s="3">
        <v>11968896</v>
      </c>
      <c r="H11" s="3">
        <v>7747605</v>
      </c>
      <c r="I11" s="3">
        <v>19912192</v>
      </c>
      <c r="J11" s="3">
        <v>15449919</v>
      </c>
      <c r="K11" s="3">
        <v>15449919</v>
      </c>
      <c r="L11" s="3">
        <v>15449919</v>
      </c>
      <c r="M11" s="3">
        <v>15470319</v>
      </c>
      <c r="N11" s="4">
        <v>28770414</v>
      </c>
      <c r="O11" s="6">
        <v>177159227</v>
      </c>
      <c r="P11" s="3">
        <v>198401702</v>
      </c>
      <c r="Q11" s="4">
        <v>221148744</v>
      </c>
    </row>
    <row r="12" spans="1:17" ht="13.5">
      <c r="A12" s="19" t="s">
        <v>29</v>
      </c>
      <c r="B12" s="25"/>
      <c r="C12" s="3">
        <v>12001077</v>
      </c>
      <c r="D12" s="3">
        <v>10951676</v>
      </c>
      <c r="E12" s="3">
        <v>18402120</v>
      </c>
      <c r="F12" s="3">
        <v>7336044</v>
      </c>
      <c r="G12" s="3">
        <v>19755118</v>
      </c>
      <c r="H12" s="3">
        <v>44962293</v>
      </c>
      <c r="I12" s="3">
        <v>17560283</v>
      </c>
      <c r="J12" s="3">
        <v>13183363</v>
      </c>
      <c r="K12" s="3">
        <v>13183363</v>
      </c>
      <c r="L12" s="3">
        <v>13183363</v>
      </c>
      <c r="M12" s="3">
        <v>13183363</v>
      </c>
      <c r="N12" s="4">
        <v>13185356</v>
      </c>
      <c r="O12" s="6">
        <v>196887427</v>
      </c>
      <c r="P12" s="3">
        <v>207701318</v>
      </c>
      <c r="Q12" s="4">
        <v>219100718</v>
      </c>
    </row>
    <row r="13" spans="1:17" ht="13.5">
      <c r="A13" s="19" t="s">
        <v>30</v>
      </c>
      <c r="B13" s="25"/>
      <c r="C13" s="3">
        <v>92549772</v>
      </c>
      <c r="D13" s="3">
        <v>69977801</v>
      </c>
      <c r="E13" s="3">
        <v>81454708</v>
      </c>
      <c r="F13" s="3">
        <v>64800482</v>
      </c>
      <c r="G13" s="3">
        <v>86334768</v>
      </c>
      <c r="H13" s="3">
        <v>92129202</v>
      </c>
      <c r="I13" s="3">
        <v>75172008</v>
      </c>
      <c r="J13" s="3">
        <v>47675995</v>
      </c>
      <c r="K13" s="3">
        <v>47675995</v>
      </c>
      <c r="L13" s="3">
        <v>58015214</v>
      </c>
      <c r="M13" s="3">
        <v>47675995</v>
      </c>
      <c r="N13" s="4">
        <v>83328790</v>
      </c>
      <c r="O13" s="6">
        <v>846790732</v>
      </c>
      <c r="P13" s="3">
        <v>906062762</v>
      </c>
      <c r="Q13" s="4">
        <v>960425090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1254303</v>
      </c>
      <c r="D15" s="3">
        <v>21621815</v>
      </c>
      <c r="E15" s="3">
        <v>29859738</v>
      </c>
      <c r="F15" s="3">
        <v>30835374</v>
      </c>
      <c r="G15" s="3">
        <v>38942449</v>
      </c>
      <c r="H15" s="3">
        <v>34095419</v>
      </c>
      <c r="I15" s="3">
        <v>27726825</v>
      </c>
      <c r="J15" s="3">
        <v>25149117</v>
      </c>
      <c r="K15" s="3">
        <v>25149117</v>
      </c>
      <c r="L15" s="3">
        <v>25149117</v>
      </c>
      <c r="M15" s="3">
        <v>25149117</v>
      </c>
      <c r="N15" s="4">
        <v>49156366</v>
      </c>
      <c r="O15" s="6">
        <v>334088747</v>
      </c>
      <c r="P15" s="3">
        <v>352107942</v>
      </c>
      <c r="Q15" s="4">
        <v>371100170</v>
      </c>
    </row>
    <row r="16" spans="1:17" ht="13.5">
      <c r="A16" s="19" t="s">
        <v>33</v>
      </c>
      <c r="B16" s="25"/>
      <c r="C16" s="3">
        <v>0</v>
      </c>
      <c r="D16" s="3">
        <v>4964753</v>
      </c>
      <c r="E16" s="3">
        <v>5193045</v>
      </c>
      <c r="F16" s="3">
        <v>4063955</v>
      </c>
      <c r="G16" s="3">
        <v>4469174</v>
      </c>
      <c r="H16" s="3">
        <v>4506540</v>
      </c>
      <c r="I16" s="3">
        <v>6608552</v>
      </c>
      <c r="J16" s="3">
        <v>4956415</v>
      </c>
      <c r="K16" s="3">
        <v>4956415</v>
      </c>
      <c r="L16" s="3">
        <v>4956415</v>
      </c>
      <c r="M16" s="3">
        <v>4956415</v>
      </c>
      <c r="N16" s="4">
        <v>4956415</v>
      </c>
      <c r="O16" s="6">
        <v>54588090</v>
      </c>
      <c r="P16" s="3">
        <v>57645023</v>
      </c>
      <c r="Q16" s="4">
        <v>60873143</v>
      </c>
    </row>
    <row r="17" spans="1:17" ht="13.5">
      <c r="A17" s="21" t="s">
        <v>34</v>
      </c>
      <c r="B17" s="20"/>
      <c r="C17" s="3">
        <v>162286</v>
      </c>
      <c r="D17" s="3">
        <v>162286</v>
      </c>
      <c r="E17" s="3">
        <v>162286</v>
      </c>
      <c r="F17" s="3">
        <v>162286</v>
      </c>
      <c r="G17" s="3">
        <v>162286</v>
      </c>
      <c r="H17" s="3">
        <v>162286</v>
      </c>
      <c r="I17" s="3">
        <v>162286</v>
      </c>
      <c r="J17" s="3">
        <v>162286</v>
      </c>
      <c r="K17" s="3">
        <v>162286</v>
      </c>
      <c r="L17" s="3">
        <v>162286</v>
      </c>
      <c r="M17" s="3">
        <v>162286</v>
      </c>
      <c r="N17" s="4">
        <v>162286</v>
      </c>
      <c r="O17" s="6">
        <v>1947436</v>
      </c>
      <c r="P17" s="3">
        <v>1727422</v>
      </c>
      <c r="Q17" s="4">
        <v>1543652</v>
      </c>
    </row>
    <row r="18" spans="1:17" ht="13.5">
      <c r="A18" s="19" t="s">
        <v>35</v>
      </c>
      <c r="B18" s="25"/>
      <c r="C18" s="3">
        <v>959508880</v>
      </c>
      <c r="D18" s="3">
        <v>16063600</v>
      </c>
      <c r="E18" s="3">
        <v>34350000</v>
      </c>
      <c r="F18" s="3">
        <v>73978213</v>
      </c>
      <c r="G18" s="3">
        <v>14990600</v>
      </c>
      <c r="H18" s="3">
        <v>984161057</v>
      </c>
      <c r="I18" s="3">
        <v>73978213</v>
      </c>
      <c r="J18" s="3">
        <v>89304800</v>
      </c>
      <c r="K18" s="3">
        <v>949420344</v>
      </c>
      <c r="L18" s="3">
        <v>0</v>
      </c>
      <c r="M18" s="3">
        <v>5550000</v>
      </c>
      <c r="N18" s="4">
        <v>0</v>
      </c>
      <c r="O18" s="6">
        <v>3201305707</v>
      </c>
      <c r="P18" s="3">
        <v>3349155310</v>
      </c>
      <c r="Q18" s="4">
        <v>3709969430</v>
      </c>
    </row>
    <row r="19" spans="1:17" ht="13.5">
      <c r="A19" s="19" t="s">
        <v>36</v>
      </c>
      <c r="B19" s="25"/>
      <c r="C19" s="22">
        <v>32216929</v>
      </c>
      <c r="D19" s="22">
        <v>543591559</v>
      </c>
      <c r="E19" s="22">
        <v>54481004</v>
      </c>
      <c r="F19" s="22">
        <v>77015268</v>
      </c>
      <c r="G19" s="22">
        <v>91014341</v>
      </c>
      <c r="H19" s="22">
        <v>558541403</v>
      </c>
      <c r="I19" s="22">
        <v>123643440</v>
      </c>
      <c r="J19" s="22">
        <v>99008746</v>
      </c>
      <c r="K19" s="22">
        <v>582727072</v>
      </c>
      <c r="L19" s="22">
        <v>99113206</v>
      </c>
      <c r="M19" s="22">
        <v>98911116</v>
      </c>
      <c r="N19" s="23">
        <v>124046278</v>
      </c>
      <c r="O19" s="24">
        <v>2484310372</v>
      </c>
      <c r="P19" s="22">
        <v>2596381760</v>
      </c>
      <c r="Q19" s="23">
        <v>2737591932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3975990286</v>
      </c>
      <c r="D21" s="29">
        <f t="shared" si="0"/>
        <v>3689378705</v>
      </c>
      <c r="E21" s="29">
        <f t="shared" si="0"/>
        <v>2897296776</v>
      </c>
      <c r="F21" s="29">
        <f>SUM(F5:F20)</f>
        <v>3041669506</v>
      </c>
      <c r="G21" s="29">
        <f>SUM(G5:G20)</f>
        <v>3036052364</v>
      </c>
      <c r="H21" s="29">
        <f>SUM(H5:H20)</f>
        <v>4053810397</v>
      </c>
      <c r="I21" s="29">
        <f>SUM(I5:I20)</f>
        <v>3266834063</v>
      </c>
      <c r="J21" s="29">
        <f t="shared" si="0"/>
        <v>3072245168</v>
      </c>
      <c r="K21" s="29">
        <f>SUM(K5:K20)</f>
        <v>4538967214</v>
      </c>
      <c r="L21" s="29">
        <f>SUM(L5:L20)</f>
        <v>2894116905</v>
      </c>
      <c r="M21" s="29">
        <f>SUM(M5:M20)</f>
        <v>3029611290</v>
      </c>
      <c r="N21" s="30">
        <f t="shared" si="0"/>
        <v>3559038248</v>
      </c>
      <c r="O21" s="31">
        <f t="shared" si="0"/>
        <v>41055010944</v>
      </c>
      <c r="P21" s="29">
        <f t="shared" si="0"/>
        <v>43850720544</v>
      </c>
      <c r="Q21" s="32">
        <f t="shared" si="0"/>
        <v>46595336722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762369312</v>
      </c>
      <c r="D24" s="3">
        <v>757940701</v>
      </c>
      <c r="E24" s="3">
        <v>757207142</v>
      </c>
      <c r="F24" s="3">
        <v>933441960</v>
      </c>
      <c r="G24" s="3">
        <v>807727572</v>
      </c>
      <c r="H24" s="3">
        <v>794840912</v>
      </c>
      <c r="I24" s="3">
        <v>1192212218</v>
      </c>
      <c r="J24" s="3">
        <v>866921531</v>
      </c>
      <c r="K24" s="3">
        <v>867313570</v>
      </c>
      <c r="L24" s="3">
        <v>868142626</v>
      </c>
      <c r="M24" s="3">
        <v>869421568</v>
      </c>
      <c r="N24" s="36">
        <v>1035971614</v>
      </c>
      <c r="O24" s="6">
        <v>10513510416</v>
      </c>
      <c r="P24" s="3">
        <v>11502161013</v>
      </c>
      <c r="Q24" s="4">
        <v>12273028890</v>
      </c>
    </row>
    <row r="25" spans="1:17" ht="13.5">
      <c r="A25" s="21" t="s">
        <v>41</v>
      </c>
      <c r="B25" s="20"/>
      <c r="C25" s="3">
        <v>10927603</v>
      </c>
      <c r="D25" s="3">
        <v>10894581</v>
      </c>
      <c r="E25" s="3">
        <v>10824323</v>
      </c>
      <c r="F25" s="3">
        <v>10844860</v>
      </c>
      <c r="G25" s="3">
        <v>11035744</v>
      </c>
      <c r="H25" s="3">
        <v>10944724</v>
      </c>
      <c r="I25" s="3">
        <v>16130800</v>
      </c>
      <c r="J25" s="3">
        <v>12098101</v>
      </c>
      <c r="K25" s="3">
        <v>12098101</v>
      </c>
      <c r="L25" s="3">
        <v>12098101</v>
      </c>
      <c r="M25" s="3">
        <v>12098101</v>
      </c>
      <c r="N25" s="4">
        <v>12098101</v>
      </c>
      <c r="O25" s="6">
        <v>142093153</v>
      </c>
      <c r="P25" s="3">
        <v>151613393</v>
      </c>
      <c r="Q25" s="4">
        <v>161771487</v>
      </c>
    </row>
    <row r="26" spans="1:17" ht="13.5">
      <c r="A26" s="21" t="s">
        <v>42</v>
      </c>
      <c r="B26" s="20"/>
      <c r="C26" s="3">
        <v>0</v>
      </c>
      <c r="D26" s="3">
        <v>273253184</v>
      </c>
      <c r="E26" s="3">
        <v>136910150</v>
      </c>
      <c r="F26" s="3">
        <v>136204647</v>
      </c>
      <c r="G26" s="3">
        <v>137048534</v>
      </c>
      <c r="H26" s="3">
        <v>136875059</v>
      </c>
      <c r="I26" s="3">
        <v>172580957</v>
      </c>
      <c r="J26" s="3">
        <v>129435719</v>
      </c>
      <c r="K26" s="3">
        <v>129661174</v>
      </c>
      <c r="L26" s="3">
        <v>129435719</v>
      </c>
      <c r="M26" s="3">
        <v>129435719</v>
      </c>
      <c r="N26" s="4">
        <v>129684151</v>
      </c>
      <c r="O26" s="6">
        <v>1640525018</v>
      </c>
      <c r="P26" s="3">
        <v>1757489494</v>
      </c>
      <c r="Q26" s="4">
        <v>1862511183</v>
      </c>
    </row>
    <row r="27" spans="1:17" ht="13.5">
      <c r="A27" s="21" t="s">
        <v>43</v>
      </c>
      <c r="B27" s="20"/>
      <c r="C27" s="3">
        <v>126430476</v>
      </c>
      <c r="D27" s="3">
        <v>140222139</v>
      </c>
      <c r="E27" s="3">
        <v>133582912</v>
      </c>
      <c r="F27" s="3">
        <v>133321508</v>
      </c>
      <c r="G27" s="3">
        <v>133324925</v>
      </c>
      <c r="H27" s="3">
        <v>133586908</v>
      </c>
      <c r="I27" s="3">
        <v>281512012</v>
      </c>
      <c r="J27" s="3">
        <v>210057911</v>
      </c>
      <c r="K27" s="3">
        <v>210325469</v>
      </c>
      <c r="L27" s="3">
        <v>210057911</v>
      </c>
      <c r="M27" s="3">
        <v>210172370</v>
      </c>
      <c r="N27" s="36">
        <v>210368132</v>
      </c>
      <c r="O27" s="6">
        <v>2132962657</v>
      </c>
      <c r="P27" s="3">
        <v>2220898527</v>
      </c>
      <c r="Q27" s="4">
        <v>2343010256</v>
      </c>
    </row>
    <row r="28" spans="1:17" ht="13.5">
      <c r="A28" s="21" t="s">
        <v>44</v>
      </c>
      <c r="B28" s="20"/>
      <c r="C28" s="3">
        <v>47725467</v>
      </c>
      <c r="D28" s="3">
        <v>37303069</v>
      </c>
      <c r="E28" s="3">
        <v>41433762</v>
      </c>
      <c r="F28" s="3">
        <v>151047400</v>
      </c>
      <c r="G28" s="3">
        <v>17027</v>
      </c>
      <c r="H28" s="3">
        <v>164038521</v>
      </c>
      <c r="I28" s="3">
        <v>39303347</v>
      </c>
      <c r="J28" s="3">
        <v>11591321</v>
      </c>
      <c r="K28" s="3">
        <v>493339084</v>
      </c>
      <c r="L28" s="3">
        <v>11591321</v>
      </c>
      <c r="M28" s="3">
        <v>11591321</v>
      </c>
      <c r="N28" s="4">
        <v>493339086</v>
      </c>
      <c r="O28" s="6">
        <v>1502320726</v>
      </c>
      <c r="P28" s="3">
        <v>1607483176</v>
      </c>
      <c r="Q28" s="4">
        <v>1720006998</v>
      </c>
    </row>
    <row r="29" spans="1:17" ht="13.5">
      <c r="A29" s="21" t="s">
        <v>45</v>
      </c>
      <c r="B29" s="20"/>
      <c r="C29" s="3">
        <v>1267093713</v>
      </c>
      <c r="D29" s="3">
        <v>1438145078</v>
      </c>
      <c r="E29" s="3">
        <v>1394597118</v>
      </c>
      <c r="F29" s="3">
        <v>891051434</v>
      </c>
      <c r="G29" s="3">
        <v>924793627</v>
      </c>
      <c r="H29" s="3">
        <v>913692117</v>
      </c>
      <c r="I29" s="3">
        <v>847222360</v>
      </c>
      <c r="J29" s="3">
        <v>831323912</v>
      </c>
      <c r="K29" s="3">
        <v>859763184</v>
      </c>
      <c r="L29" s="3">
        <v>882116101</v>
      </c>
      <c r="M29" s="3">
        <v>846758949</v>
      </c>
      <c r="N29" s="36">
        <v>984613648</v>
      </c>
      <c r="O29" s="6">
        <v>12081171244</v>
      </c>
      <c r="P29" s="3">
        <v>13056869924</v>
      </c>
      <c r="Q29" s="4">
        <v>13760677456</v>
      </c>
    </row>
    <row r="30" spans="1:17" ht="13.5">
      <c r="A30" s="21" t="s">
        <v>46</v>
      </c>
      <c r="B30" s="20"/>
      <c r="C30" s="3">
        <v>66291569</v>
      </c>
      <c r="D30" s="3">
        <v>60935186</v>
      </c>
      <c r="E30" s="3">
        <v>66338957</v>
      </c>
      <c r="F30" s="3">
        <v>55513062</v>
      </c>
      <c r="G30" s="3">
        <v>57683128</v>
      </c>
      <c r="H30" s="3">
        <v>58290171</v>
      </c>
      <c r="I30" s="3">
        <v>59763726</v>
      </c>
      <c r="J30" s="3">
        <v>55032162</v>
      </c>
      <c r="K30" s="3">
        <v>60105764</v>
      </c>
      <c r="L30" s="3">
        <v>48879068</v>
      </c>
      <c r="M30" s="3">
        <v>48187659</v>
      </c>
      <c r="N30" s="4">
        <v>55349666</v>
      </c>
      <c r="O30" s="6">
        <v>692370084</v>
      </c>
      <c r="P30" s="3">
        <v>732757967</v>
      </c>
      <c r="Q30" s="4">
        <v>775132964</v>
      </c>
    </row>
    <row r="31" spans="1:17" ht="13.5">
      <c r="A31" s="21" t="s">
        <v>47</v>
      </c>
      <c r="B31" s="20"/>
      <c r="C31" s="3">
        <v>384192532</v>
      </c>
      <c r="D31" s="3">
        <v>383773914</v>
      </c>
      <c r="E31" s="3">
        <v>424590879</v>
      </c>
      <c r="F31" s="3">
        <v>379721164</v>
      </c>
      <c r="G31" s="3">
        <v>359438022</v>
      </c>
      <c r="H31" s="3">
        <v>402188198</v>
      </c>
      <c r="I31" s="3">
        <v>352513818</v>
      </c>
      <c r="J31" s="3">
        <v>376746357</v>
      </c>
      <c r="K31" s="3">
        <v>265302875</v>
      </c>
      <c r="L31" s="3">
        <v>252001993</v>
      </c>
      <c r="M31" s="3">
        <v>255728792</v>
      </c>
      <c r="N31" s="36">
        <v>265294831</v>
      </c>
      <c r="O31" s="6">
        <v>4101493724</v>
      </c>
      <c r="P31" s="3">
        <v>3915771698</v>
      </c>
      <c r="Q31" s="4">
        <v>3940155108</v>
      </c>
    </row>
    <row r="32" spans="1:17" ht="13.5">
      <c r="A32" s="21" t="s">
        <v>35</v>
      </c>
      <c r="B32" s="20"/>
      <c r="C32" s="3">
        <v>1968387</v>
      </c>
      <c r="D32" s="3">
        <v>329505</v>
      </c>
      <c r="E32" s="3">
        <v>1767540</v>
      </c>
      <c r="F32" s="3">
        <v>1922109</v>
      </c>
      <c r="G32" s="3">
        <v>200335</v>
      </c>
      <c r="H32" s="3">
        <v>857634</v>
      </c>
      <c r="I32" s="3">
        <v>10000250</v>
      </c>
      <c r="J32" s="3">
        <v>8058900</v>
      </c>
      <c r="K32" s="3">
        <v>8058906</v>
      </c>
      <c r="L32" s="3">
        <v>8058900</v>
      </c>
      <c r="M32" s="3">
        <v>8058900</v>
      </c>
      <c r="N32" s="4">
        <v>8058892</v>
      </c>
      <c r="O32" s="6">
        <v>57340235</v>
      </c>
      <c r="P32" s="3">
        <v>60436610</v>
      </c>
      <c r="Q32" s="4">
        <v>63700190</v>
      </c>
    </row>
    <row r="33" spans="1:17" ht="13.5">
      <c r="A33" s="21" t="s">
        <v>48</v>
      </c>
      <c r="B33" s="20"/>
      <c r="C33" s="3">
        <v>253555382</v>
      </c>
      <c r="D33" s="3">
        <v>222677421</v>
      </c>
      <c r="E33" s="3">
        <v>263320199</v>
      </c>
      <c r="F33" s="3">
        <v>206579518</v>
      </c>
      <c r="G33" s="3">
        <v>240207069</v>
      </c>
      <c r="H33" s="3">
        <v>230724710</v>
      </c>
      <c r="I33" s="3">
        <v>208981742</v>
      </c>
      <c r="J33" s="3">
        <v>193221063</v>
      </c>
      <c r="K33" s="3">
        <v>190845480</v>
      </c>
      <c r="L33" s="3">
        <v>218111761</v>
      </c>
      <c r="M33" s="3">
        <v>181089850</v>
      </c>
      <c r="N33" s="4">
        <v>173137727</v>
      </c>
      <c r="O33" s="6">
        <v>2582451786</v>
      </c>
      <c r="P33" s="3">
        <v>2716660291</v>
      </c>
      <c r="Q33" s="4">
        <v>2860830336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2920554441</v>
      </c>
      <c r="D35" s="29">
        <f t="shared" si="1"/>
        <v>3325474778</v>
      </c>
      <c r="E35" s="29">
        <f t="shared" si="1"/>
        <v>3230572982</v>
      </c>
      <c r="F35" s="29">
        <f>SUM(F24:F34)</f>
        <v>2899647662</v>
      </c>
      <c r="G35" s="29">
        <f>SUM(G24:G34)</f>
        <v>2671475983</v>
      </c>
      <c r="H35" s="29">
        <f>SUM(H24:H34)</f>
        <v>2846038954</v>
      </c>
      <c r="I35" s="29">
        <f>SUM(I24:I34)</f>
        <v>3180221230</v>
      </c>
      <c r="J35" s="29">
        <f t="shared" si="1"/>
        <v>2694486977</v>
      </c>
      <c r="K35" s="29">
        <f>SUM(K24:K34)</f>
        <v>3096813607</v>
      </c>
      <c r="L35" s="29">
        <f>SUM(L24:L34)</f>
        <v>2640493501</v>
      </c>
      <c r="M35" s="29">
        <f>SUM(M24:M34)</f>
        <v>2572543229</v>
      </c>
      <c r="N35" s="32">
        <f t="shared" si="1"/>
        <v>3367915848</v>
      </c>
      <c r="O35" s="31">
        <f t="shared" si="1"/>
        <v>35446239043</v>
      </c>
      <c r="P35" s="29">
        <f t="shared" si="1"/>
        <v>37722142093</v>
      </c>
      <c r="Q35" s="32">
        <f t="shared" si="1"/>
        <v>39760824868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1055435845</v>
      </c>
      <c r="D37" s="42">
        <f t="shared" si="2"/>
        <v>363903927</v>
      </c>
      <c r="E37" s="42">
        <f t="shared" si="2"/>
        <v>-333276206</v>
      </c>
      <c r="F37" s="42">
        <f>+F21-F35</f>
        <v>142021844</v>
      </c>
      <c r="G37" s="42">
        <f>+G21-G35</f>
        <v>364576381</v>
      </c>
      <c r="H37" s="42">
        <f>+H21-H35</f>
        <v>1207771443</v>
      </c>
      <c r="I37" s="42">
        <f>+I21-I35</f>
        <v>86612833</v>
      </c>
      <c r="J37" s="42">
        <f t="shared" si="2"/>
        <v>377758191</v>
      </c>
      <c r="K37" s="42">
        <f>+K21-K35</f>
        <v>1442153607</v>
      </c>
      <c r="L37" s="42">
        <f>+L21-L35</f>
        <v>253623404</v>
      </c>
      <c r="M37" s="42">
        <f>+M21-M35</f>
        <v>457068061</v>
      </c>
      <c r="N37" s="43">
        <f t="shared" si="2"/>
        <v>191122400</v>
      </c>
      <c r="O37" s="44">
        <f t="shared" si="2"/>
        <v>5608771901</v>
      </c>
      <c r="P37" s="42">
        <f t="shared" si="2"/>
        <v>6128578451</v>
      </c>
      <c r="Q37" s="43">
        <f t="shared" si="2"/>
        <v>6834511854</v>
      </c>
    </row>
    <row r="38" spans="1:17" ht="21" customHeight="1">
      <c r="A38" s="45" t="s">
        <v>52</v>
      </c>
      <c r="B38" s="25"/>
      <c r="C38" s="3">
        <v>93817174</v>
      </c>
      <c r="D38" s="3">
        <v>108505731</v>
      </c>
      <c r="E38" s="3">
        <v>127283430</v>
      </c>
      <c r="F38" s="3">
        <v>193902086</v>
      </c>
      <c r="G38" s="3">
        <v>220523486</v>
      </c>
      <c r="H38" s="3">
        <v>218967477</v>
      </c>
      <c r="I38" s="3">
        <v>189760145</v>
      </c>
      <c r="J38" s="3">
        <v>210142094</v>
      </c>
      <c r="K38" s="3">
        <v>225795171</v>
      </c>
      <c r="L38" s="3">
        <v>196768612</v>
      </c>
      <c r="M38" s="3">
        <v>211717676</v>
      </c>
      <c r="N38" s="4">
        <v>206769928</v>
      </c>
      <c r="O38" s="6">
        <v>2203953010</v>
      </c>
      <c r="P38" s="3">
        <v>2288988690</v>
      </c>
      <c r="Q38" s="4">
        <v>2418545270</v>
      </c>
    </row>
    <row r="39" spans="1:17" ht="55.5" customHeight="1">
      <c r="A39" s="45" t="s">
        <v>53</v>
      </c>
      <c r="B39" s="25"/>
      <c r="C39" s="22">
        <v>2792444</v>
      </c>
      <c r="D39" s="22">
        <v>7164082</v>
      </c>
      <c r="E39" s="22">
        <v>8278950</v>
      </c>
      <c r="F39" s="22">
        <v>6919425</v>
      </c>
      <c r="G39" s="22">
        <v>11071238</v>
      </c>
      <c r="H39" s="22">
        <v>9272408</v>
      </c>
      <c r="I39" s="22">
        <v>8549673</v>
      </c>
      <c r="J39" s="22">
        <v>12186836</v>
      </c>
      <c r="K39" s="22">
        <v>12029686</v>
      </c>
      <c r="L39" s="22">
        <v>13608118</v>
      </c>
      <c r="M39" s="22">
        <v>13321610</v>
      </c>
      <c r="N39" s="23">
        <v>44481681</v>
      </c>
      <c r="O39" s="24">
        <v>149676150</v>
      </c>
      <c r="P39" s="22">
        <v>269138363</v>
      </c>
      <c r="Q39" s="23">
        <v>297010467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1152045463</v>
      </c>
      <c r="D41" s="50">
        <f t="shared" si="3"/>
        <v>479573740</v>
      </c>
      <c r="E41" s="50">
        <f t="shared" si="3"/>
        <v>-197713826</v>
      </c>
      <c r="F41" s="50">
        <f>SUM(F37:F40)</f>
        <v>342843355</v>
      </c>
      <c r="G41" s="50">
        <f>SUM(G37:G40)</f>
        <v>596171105</v>
      </c>
      <c r="H41" s="50">
        <f>SUM(H37:H40)</f>
        <v>1436011328</v>
      </c>
      <c r="I41" s="50">
        <f>SUM(I37:I40)</f>
        <v>284922651</v>
      </c>
      <c r="J41" s="50">
        <f t="shared" si="3"/>
        <v>600087121</v>
      </c>
      <c r="K41" s="50">
        <f>SUM(K37:K40)</f>
        <v>1679978464</v>
      </c>
      <c r="L41" s="50">
        <f>SUM(L37:L40)</f>
        <v>464000134</v>
      </c>
      <c r="M41" s="50">
        <f>SUM(M37:M40)</f>
        <v>682107347</v>
      </c>
      <c r="N41" s="51">
        <f t="shared" si="3"/>
        <v>442374009</v>
      </c>
      <c r="O41" s="52">
        <f t="shared" si="3"/>
        <v>7962401061</v>
      </c>
      <c r="P41" s="50">
        <f t="shared" si="3"/>
        <v>8686705504</v>
      </c>
      <c r="Q41" s="51">
        <f t="shared" si="3"/>
        <v>9550067591</v>
      </c>
    </row>
    <row r="42" spans="1:17" ht="13.5">
      <c r="A42" s="19" t="s">
        <v>56</v>
      </c>
      <c r="B42" s="25"/>
      <c r="C42" s="53">
        <v>38754</v>
      </c>
      <c r="D42" s="53">
        <v>38754</v>
      </c>
      <c r="E42" s="53">
        <v>38754</v>
      </c>
      <c r="F42" s="53">
        <v>38754</v>
      </c>
      <c r="G42" s="53">
        <v>38754</v>
      </c>
      <c r="H42" s="53">
        <v>38754</v>
      </c>
      <c r="I42" s="53">
        <v>38754</v>
      </c>
      <c r="J42" s="53">
        <v>38754</v>
      </c>
      <c r="K42" s="53">
        <v>38754</v>
      </c>
      <c r="L42" s="53">
        <v>38754</v>
      </c>
      <c r="M42" s="53">
        <v>38754</v>
      </c>
      <c r="N42" s="54">
        <v>38754</v>
      </c>
      <c r="O42" s="55">
        <v>465050</v>
      </c>
      <c r="P42" s="53">
        <v>497604</v>
      </c>
      <c r="Q42" s="54">
        <v>532436</v>
      </c>
    </row>
    <row r="43" spans="1:17" ht="13.5">
      <c r="A43" s="56" t="s">
        <v>57</v>
      </c>
      <c r="B43" s="25"/>
      <c r="C43" s="57">
        <f aca="true" t="shared" si="4" ref="C43:Q43">+C41-C42</f>
        <v>1152006709</v>
      </c>
      <c r="D43" s="57">
        <f t="shared" si="4"/>
        <v>479534986</v>
      </c>
      <c r="E43" s="57">
        <f t="shared" si="4"/>
        <v>-197752580</v>
      </c>
      <c r="F43" s="57">
        <f>+F41-F42</f>
        <v>342804601</v>
      </c>
      <c r="G43" s="57">
        <f>+G41-G42</f>
        <v>596132351</v>
      </c>
      <c r="H43" s="57">
        <f>+H41-H42</f>
        <v>1435972574</v>
      </c>
      <c r="I43" s="57">
        <f>+I41-I42</f>
        <v>284883897</v>
      </c>
      <c r="J43" s="57">
        <f t="shared" si="4"/>
        <v>600048367</v>
      </c>
      <c r="K43" s="57">
        <f>+K41-K42</f>
        <v>1679939710</v>
      </c>
      <c r="L43" s="57">
        <f>+L41-L42</f>
        <v>463961380</v>
      </c>
      <c r="M43" s="57">
        <f>+M41-M42</f>
        <v>682068593</v>
      </c>
      <c r="N43" s="58">
        <f t="shared" si="4"/>
        <v>442335255</v>
      </c>
      <c r="O43" s="59">
        <f t="shared" si="4"/>
        <v>7961936011</v>
      </c>
      <c r="P43" s="57">
        <f t="shared" si="4"/>
        <v>8686207900</v>
      </c>
      <c r="Q43" s="58">
        <f t="shared" si="4"/>
        <v>9549535155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1152006709</v>
      </c>
      <c r="D45" s="50">
        <f t="shared" si="5"/>
        <v>479534986</v>
      </c>
      <c r="E45" s="50">
        <f t="shared" si="5"/>
        <v>-197752580</v>
      </c>
      <c r="F45" s="50">
        <f>SUM(F43:F44)</f>
        <v>342804601</v>
      </c>
      <c r="G45" s="50">
        <f>SUM(G43:G44)</f>
        <v>596132351</v>
      </c>
      <c r="H45" s="50">
        <f>SUM(H43:H44)</f>
        <v>1435972574</v>
      </c>
      <c r="I45" s="50">
        <f>SUM(I43:I44)</f>
        <v>284883897</v>
      </c>
      <c r="J45" s="50">
        <f t="shared" si="5"/>
        <v>600048367</v>
      </c>
      <c r="K45" s="50">
        <f>SUM(K43:K44)</f>
        <v>1679939710</v>
      </c>
      <c r="L45" s="50">
        <f>SUM(L43:L44)</f>
        <v>463961380</v>
      </c>
      <c r="M45" s="50">
        <f>SUM(M43:M44)</f>
        <v>682068593</v>
      </c>
      <c r="N45" s="51">
        <f t="shared" si="5"/>
        <v>442335255</v>
      </c>
      <c r="O45" s="52">
        <f t="shared" si="5"/>
        <v>7961936011</v>
      </c>
      <c r="P45" s="50">
        <f t="shared" si="5"/>
        <v>8686207900</v>
      </c>
      <c r="Q45" s="51">
        <f t="shared" si="5"/>
        <v>9549535155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1152006709</v>
      </c>
      <c r="D47" s="63">
        <f t="shared" si="6"/>
        <v>479534986</v>
      </c>
      <c r="E47" s="63">
        <f t="shared" si="6"/>
        <v>-197752580</v>
      </c>
      <c r="F47" s="63">
        <f>SUM(F45:F46)</f>
        <v>342804601</v>
      </c>
      <c r="G47" s="63">
        <f>SUM(G45:G46)</f>
        <v>596132351</v>
      </c>
      <c r="H47" s="63">
        <f>SUM(H45:H46)</f>
        <v>1435972574</v>
      </c>
      <c r="I47" s="63">
        <f>SUM(I45:I46)</f>
        <v>284883897</v>
      </c>
      <c r="J47" s="63">
        <f t="shared" si="6"/>
        <v>600048367</v>
      </c>
      <c r="K47" s="63">
        <f>SUM(K45:K46)</f>
        <v>1679939710</v>
      </c>
      <c r="L47" s="63">
        <f>SUM(L45:L46)</f>
        <v>463961380</v>
      </c>
      <c r="M47" s="63">
        <f>SUM(M45:M46)</f>
        <v>682068593</v>
      </c>
      <c r="N47" s="64">
        <f t="shared" si="6"/>
        <v>442335255</v>
      </c>
      <c r="O47" s="65">
        <f t="shared" si="6"/>
        <v>7961936011</v>
      </c>
      <c r="P47" s="63">
        <f t="shared" si="6"/>
        <v>8686207900</v>
      </c>
      <c r="Q47" s="66">
        <f t="shared" si="6"/>
        <v>9549535155</v>
      </c>
    </row>
    <row r="48" spans="1:17" ht="13.5">
      <c r="A48" s="1" t="s">
        <v>70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71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846479278</v>
      </c>
      <c r="D5" s="3">
        <v>219411998</v>
      </c>
      <c r="E5" s="3">
        <v>764047121</v>
      </c>
      <c r="F5" s="3">
        <v>794263761</v>
      </c>
      <c r="G5" s="3">
        <v>868764239</v>
      </c>
      <c r="H5" s="3">
        <v>212638400</v>
      </c>
      <c r="I5" s="3">
        <v>832377600</v>
      </c>
      <c r="J5" s="3">
        <v>795139359</v>
      </c>
      <c r="K5" s="3">
        <v>812462078</v>
      </c>
      <c r="L5" s="3">
        <v>825779920</v>
      </c>
      <c r="M5" s="3">
        <v>853711920</v>
      </c>
      <c r="N5" s="4">
        <v>374924326</v>
      </c>
      <c r="O5" s="5">
        <v>8200000000</v>
      </c>
      <c r="P5" s="3">
        <v>8765800030</v>
      </c>
      <c r="Q5" s="4">
        <v>9370640200</v>
      </c>
    </row>
    <row r="6" spans="1:17" ht="13.5">
      <c r="A6" s="19" t="s">
        <v>24</v>
      </c>
      <c r="B6" s="20"/>
      <c r="C6" s="3">
        <v>1275221577</v>
      </c>
      <c r="D6" s="3">
        <v>1445667129</v>
      </c>
      <c r="E6" s="3">
        <v>968266082</v>
      </c>
      <c r="F6" s="3">
        <v>1792264981</v>
      </c>
      <c r="G6" s="3">
        <v>1270067261</v>
      </c>
      <c r="H6" s="3">
        <v>931830647</v>
      </c>
      <c r="I6" s="3">
        <v>1011808014</v>
      </c>
      <c r="J6" s="3">
        <v>1181639544</v>
      </c>
      <c r="K6" s="3">
        <v>1247502662</v>
      </c>
      <c r="L6" s="3">
        <v>1281695164</v>
      </c>
      <c r="M6" s="3">
        <v>1137545080</v>
      </c>
      <c r="N6" s="4">
        <v>1028798009</v>
      </c>
      <c r="O6" s="6">
        <v>14572306150</v>
      </c>
      <c r="P6" s="3">
        <v>16320982840</v>
      </c>
      <c r="Q6" s="4">
        <v>17545056540</v>
      </c>
    </row>
    <row r="7" spans="1:17" ht="13.5">
      <c r="A7" s="21" t="s">
        <v>25</v>
      </c>
      <c r="B7" s="20"/>
      <c r="C7" s="3">
        <v>442698348</v>
      </c>
      <c r="D7" s="3">
        <v>278560363</v>
      </c>
      <c r="E7" s="3">
        <v>568236625</v>
      </c>
      <c r="F7" s="3">
        <v>385232208</v>
      </c>
      <c r="G7" s="3">
        <v>435967620</v>
      </c>
      <c r="H7" s="3">
        <v>498022894</v>
      </c>
      <c r="I7" s="3">
        <v>532492380</v>
      </c>
      <c r="J7" s="3">
        <v>246793366</v>
      </c>
      <c r="K7" s="3">
        <v>586338204</v>
      </c>
      <c r="L7" s="3">
        <v>461972707</v>
      </c>
      <c r="M7" s="3">
        <v>353975114</v>
      </c>
      <c r="N7" s="4">
        <v>308746661</v>
      </c>
      <c r="O7" s="6">
        <v>5099036490</v>
      </c>
      <c r="P7" s="3">
        <v>5871615630</v>
      </c>
      <c r="Q7" s="4">
        <v>6761259350</v>
      </c>
    </row>
    <row r="8" spans="1:17" ht="13.5">
      <c r="A8" s="21" t="s">
        <v>26</v>
      </c>
      <c r="B8" s="20"/>
      <c r="C8" s="3">
        <v>84304776</v>
      </c>
      <c r="D8" s="3">
        <v>87872902</v>
      </c>
      <c r="E8" s="3">
        <v>111830329</v>
      </c>
      <c r="F8" s="3">
        <v>93243744</v>
      </c>
      <c r="G8" s="3">
        <v>116417921</v>
      </c>
      <c r="H8" s="3">
        <v>106994087</v>
      </c>
      <c r="I8" s="3">
        <v>99857831</v>
      </c>
      <c r="J8" s="3">
        <v>102580549</v>
      </c>
      <c r="K8" s="3">
        <v>104917859</v>
      </c>
      <c r="L8" s="3">
        <v>105067050</v>
      </c>
      <c r="M8" s="3">
        <v>116504948</v>
      </c>
      <c r="N8" s="4">
        <v>113657904</v>
      </c>
      <c r="O8" s="6">
        <v>1243249900</v>
      </c>
      <c r="P8" s="3">
        <v>1363868800</v>
      </c>
      <c r="Q8" s="4">
        <v>1496256500</v>
      </c>
    </row>
    <row r="9" spans="1:17" ht="13.5">
      <c r="A9" s="21" t="s">
        <v>27</v>
      </c>
      <c r="B9" s="20"/>
      <c r="C9" s="22">
        <v>69963485</v>
      </c>
      <c r="D9" s="22">
        <v>51202185</v>
      </c>
      <c r="E9" s="22">
        <v>40444371</v>
      </c>
      <c r="F9" s="22">
        <v>130249119</v>
      </c>
      <c r="G9" s="22">
        <v>100185833</v>
      </c>
      <c r="H9" s="22">
        <v>105091731</v>
      </c>
      <c r="I9" s="22">
        <v>67585881</v>
      </c>
      <c r="J9" s="22">
        <v>71093681</v>
      </c>
      <c r="K9" s="22">
        <v>79792026</v>
      </c>
      <c r="L9" s="22">
        <v>25601096</v>
      </c>
      <c r="M9" s="22">
        <v>73387569</v>
      </c>
      <c r="N9" s="23">
        <v>22587223</v>
      </c>
      <c r="O9" s="24">
        <v>837184200</v>
      </c>
      <c r="P9" s="22">
        <v>919863460</v>
      </c>
      <c r="Q9" s="23">
        <v>1010597400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40824152</v>
      </c>
      <c r="D11" s="3">
        <v>93069352</v>
      </c>
      <c r="E11" s="3">
        <v>105866269</v>
      </c>
      <c r="F11" s="3">
        <v>70834520</v>
      </c>
      <c r="G11" s="3">
        <v>87670256</v>
      </c>
      <c r="H11" s="3">
        <v>97746083</v>
      </c>
      <c r="I11" s="3">
        <v>69720722</v>
      </c>
      <c r="J11" s="3">
        <v>87232392</v>
      </c>
      <c r="K11" s="3">
        <v>66462507</v>
      </c>
      <c r="L11" s="3">
        <v>76634430</v>
      </c>
      <c r="M11" s="3">
        <v>100352470</v>
      </c>
      <c r="N11" s="4">
        <v>106315493</v>
      </c>
      <c r="O11" s="6">
        <v>1002728646</v>
      </c>
      <c r="P11" s="3">
        <v>1072263080</v>
      </c>
      <c r="Q11" s="4">
        <v>1147391750</v>
      </c>
    </row>
    <row r="12" spans="1:17" ht="13.5">
      <c r="A12" s="19" t="s">
        <v>29</v>
      </c>
      <c r="B12" s="25"/>
      <c r="C12" s="3">
        <v>82075042</v>
      </c>
      <c r="D12" s="3">
        <v>44801360</v>
      </c>
      <c r="E12" s="3">
        <v>27219934</v>
      </c>
      <c r="F12" s="3">
        <v>42554683</v>
      </c>
      <c r="G12" s="3">
        <v>35514486</v>
      </c>
      <c r="H12" s="3">
        <v>52294072</v>
      </c>
      <c r="I12" s="3">
        <v>47663177</v>
      </c>
      <c r="J12" s="3">
        <v>44695939</v>
      </c>
      <c r="K12" s="3">
        <v>42987690</v>
      </c>
      <c r="L12" s="3">
        <v>13554982</v>
      </c>
      <c r="M12" s="3">
        <v>53232266</v>
      </c>
      <c r="N12" s="4">
        <v>23730057</v>
      </c>
      <c r="O12" s="6">
        <v>510323688</v>
      </c>
      <c r="P12" s="3">
        <v>539057420</v>
      </c>
      <c r="Q12" s="4">
        <v>591839060</v>
      </c>
    </row>
    <row r="13" spans="1:17" ht="13.5">
      <c r="A13" s="19" t="s">
        <v>30</v>
      </c>
      <c r="B13" s="25"/>
      <c r="C13" s="3">
        <v>43267874</v>
      </c>
      <c r="D13" s="3">
        <v>41386795</v>
      </c>
      <c r="E13" s="3">
        <v>39575116</v>
      </c>
      <c r="F13" s="3">
        <v>19893873</v>
      </c>
      <c r="G13" s="3">
        <v>53975502</v>
      </c>
      <c r="H13" s="3">
        <v>35982810</v>
      </c>
      <c r="I13" s="3">
        <v>31849458</v>
      </c>
      <c r="J13" s="3">
        <v>33309128</v>
      </c>
      <c r="K13" s="3">
        <v>53157343</v>
      </c>
      <c r="L13" s="3">
        <v>43014702</v>
      </c>
      <c r="M13" s="3">
        <v>47171712</v>
      </c>
      <c r="N13" s="4">
        <v>58984947</v>
      </c>
      <c r="O13" s="6">
        <v>501569260</v>
      </c>
      <c r="P13" s="3">
        <v>529974530</v>
      </c>
      <c r="Q13" s="4">
        <v>556513210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6111429</v>
      </c>
      <c r="D15" s="3">
        <v>6748949</v>
      </c>
      <c r="E15" s="3">
        <v>6553319</v>
      </c>
      <c r="F15" s="3">
        <v>5832552</v>
      </c>
      <c r="G15" s="3">
        <v>5515698</v>
      </c>
      <c r="H15" s="3">
        <v>5836128</v>
      </c>
      <c r="I15" s="3">
        <v>4714887</v>
      </c>
      <c r="J15" s="3">
        <v>8616300</v>
      </c>
      <c r="K15" s="3">
        <v>8776834</v>
      </c>
      <c r="L15" s="3">
        <v>3886570</v>
      </c>
      <c r="M15" s="3">
        <v>5780430</v>
      </c>
      <c r="N15" s="4">
        <v>7628103</v>
      </c>
      <c r="O15" s="6">
        <v>76001199</v>
      </c>
      <c r="P15" s="3">
        <v>79731830</v>
      </c>
      <c r="Q15" s="4">
        <v>83654400</v>
      </c>
    </row>
    <row r="16" spans="1:17" ht="13.5">
      <c r="A16" s="19" t="s">
        <v>33</v>
      </c>
      <c r="B16" s="25"/>
      <c r="C16" s="3">
        <v>3543080</v>
      </c>
      <c r="D16" s="3">
        <v>901509</v>
      </c>
      <c r="E16" s="3">
        <v>3200892</v>
      </c>
      <c r="F16" s="3">
        <v>2987612</v>
      </c>
      <c r="G16" s="3">
        <v>3183331</v>
      </c>
      <c r="H16" s="3">
        <v>3057420</v>
      </c>
      <c r="I16" s="3">
        <v>3224018</v>
      </c>
      <c r="J16" s="3">
        <v>3084403</v>
      </c>
      <c r="K16" s="3">
        <v>1160613</v>
      </c>
      <c r="L16" s="3">
        <v>3453144</v>
      </c>
      <c r="M16" s="3">
        <v>11998847</v>
      </c>
      <c r="N16" s="4">
        <v>3032151</v>
      </c>
      <c r="O16" s="6">
        <v>42827020</v>
      </c>
      <c r="P16" s="3">
        <v>44609950</v>
      </c>
      <c r="Q16" s="4">
        <v>46477800</v>
      </c>
    </row>
    <row r="17" spans="1:17" ht="13.5">
      <c r="A17" s="21" t="s">
        <v>34</v>
      </c>
      <c r="B17" s="20"/>
      <c r="C17" s="3">
        <v>1355700</v>
      </c>
      <c r="D17" s="3">
        <v>0</v>
      </c>
      <c r="E17" s="3">
        <v>1327977</v>
      </c>
      <c r="F17" s="3">
        <v>1195065</v>
      </c>
      <c r="G17" s="3">
        <v>1434143</v>
      </c>
      <c r="H17" s="3">
        <v>1471163</v>
      </c>
      <c r="I17" s="3">
        <v>1313789</v>
      </c>
      <c r="J17" s="3">
        <v>1505900</v>
      </c>
      <c r="K17" s="3">
        <v>0</v>
      </c>
      <c r="L17" s="3">
        <v>1262907</v>
      </c>
      <c r="M17" s="3">
        <v>4179139</v>
      </c>
      <c r="N17" s="4">
        <v>1262417</v>
      </c>
      <c r="O17" s="6">
        <v>16308200</v>
      </c>
      <c r="P17" s="3">
        <v>17123610</v>
      </c>
      <c r="Q17" s="4">
        <v>17979790</v>
      </c>
    </row>
    <row r="18" spans="1:17" ht="13.5">
      <c r="A18" s="19" t="s">
        <v>35</v>
      </c>
      <c r="B18" s="25"/>
      <c r="C18" s="3">
        <v>1383604086</v>
      </c>
      <c r="D18" s="3">
        <v>49630627</v>
      </c>
      <c r="E18" s="3">
        <v>50906036</v>
      </c>
      <c r="F18" s="3">
        <v>69484996</v>
      </c>
      <c r="G18" s="3">
        <v>670121</v>
      </c>
      <c r="H18" s="3">
        <v>1191099347</v>
      </c>
      <c r="I18" s="3">
        <v>1057325</v>
      </c>
      <c r="J18" s="3">
        <v>149420990</v>
      </c>
      <c r="K18" s="3">
        <v>564933986</v>
      </c>
      <c r="L18" s="3">
        <v>92247622</v>
      </c>
      <c r="M18" s="3">
        <v>33100137</v>
      </c>
      <c r="N18" s="4">
        <v>220451127</v>
      </c>
      <c r="O18" s="6">
        <v>3806606400</v>
      </c>
      <c r="P18" s="3">
        <v>4005908290</v>
      </c>
      <c r="Q18" s="4">
        <v>4329188430</v>
      </c>
    </row>
    <row r="19" spans="1:17" ht="13.5">
      <c r="A19" s="19" t="s">
        <v>36</v>
      </c>
      <c r="B19" s="25"/>
      <c r="C19" s="22">
        <v>1008793907</v>
      </c>
      <c r="D19" s="22">
        <v>68728699</v>
      </c>
      <c r="E19" s="22">
        <v>76821000</v>
      </c>
      <c r="F19" s="22">
        <v>127842587</v>
      </c>
      <c r="G19" s="22">
        <v>37081262</v>
      </c>
      <c r="H19" s="22">
        <v>907371769</v>
      </c>
      <c r="I19" s="22">
        <v>83478617</v>
      </c>
      <c r="J19" s="22">
        <v>151003727</v>
      </c>
      <c r="K19" s="22">
        <v>444727082</v>
      </c>
      <c r="L19" s="22">
        <v>115035694</v>
      </c>
      <c r="M19" s="22">
        <v>93795598</v>
      </c>
      <c r="N19" s="23">
        <v>234021897</v>
      </c>
      <c r="O19" s="24">
        <v>3348701839</v>
      </c>
      <c r="P19" s="22">
        <v>3675180270</v>
      </c>
      <c r="Q19" s="23">
        <v>4065238160</v>
      </c>
    </row>
    <row r="20" spans="1:17" ht="13.5">
      <c r="A20" s="19" t="s">
        <v>37</v>
      </c>
      <c r="B20" s="25"/>
      <c r="C20" s="3">
        <v>1722054</v>
      </c>
      <c r="D20" s="3">
        <v>1722054</v>
      </c>
      <c r="E20" s="3">
        <v>1722054</v>
      </c>
      <c r="F20" s="3">
        <v>1722054</v>
      </c>
      <c r="G20" s="3">
        <v>1722054</v>
      </c>
      <c r="H20" s="3">
        <v>1722054</v>
      </c>
      <c r="I20" s="3">
        <v>1722054</v>
      </c>
      <c r="J20" s="3">
        <v>1722054</v>
      </c>
      <c r="K20" s="3">
        <v>1722054</v>
      </c>
      <c r="L20" s="3">
        <v>1722054</v>
      </c>
      <c r="M20" s="3">
        <v>1722054</v>
      </c>
      <c r="N20" s="26">
        <v>1722896</v>
      </c>
      <c r="O20" s="6">
        <v>20665490</v>
      </c>
      <c r="P20" s="3">
        <v>20788900</v>
      </c>
      <c r="Q20" s="4">
        <v>21175200</v>
      </c>
    </row>
    <row r="21" spans="1:17" ht="25.5">
      <c r="A21" s="27" t="s">
        <v>38</v>
      </c>
      <c r="B21" s="28"/>
      <c r="C21" s="29">
        <f aca="true" t="shared" si="0" ref="C21:Q21">SUM(C5:C20)</f>
        <v>5289964788</v>
      </c>
      <c r="D21" s="29">
        <f t="shared" si="0"/>
        <v>2389703922</v>
      </c>
      <c r="E21" s="29">
        <f t="shared" si="0"/>
        <v>2766017125</v>
      </c>
      <c r="F21" s="29">
        <f>SUM(F5:F20)</f>
        <v>3537601755</v>
      </c>
      <c r="G21" s="29">
        <f>SUM(G5:G20)</f>
        <v>3018169727</v>
      </c>
      <c r="H21" s="29">
        <f>SUM(H5:H20)</f>
        <v>4151158605</v>
      </c>
      <c r="I21" s="29">
        <f>SUM(I5:I20)</f>
        <v>2788865753</v>
      </c>
      <c r="J21" s="29">
        <f t="shared" si="0"/>
        <v>2877837332</v>
      </c>
      <c r="K21" s="29">
        <f>SUM(K5:K20)</f>
        <v>4014940938</v>
      </c>
      <c r="L21" s="29">
        <f>SUM(L5:L20)</f>
        <v>3050928042</v>
      </c>
      <c r="M21" s="29">
        <f>SUM(M5:M20)</f>
        <v>2886457284</v>
      </c>
      <c r="N21" s="30">
        <f t="shared" si="0"/>
        <v>2505863211</v>
      </c>
      <c r="O21" s="31">
        <f t="shared" si="0"/>
        <v>39277508482</v>
      </c>
      <c r="P21" s="29">
        <f t="shared" si="0"/>
        <v>43226768640</v>
      </c>
      <c r="Q21" s="32">
        <f t="shared" si="0"/>
        <v>47043267790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877430966</v>
      </c>
      <c r="D24" s="3">
        <v>929627475</v>
      </c>
      <c r="E24" s="3">
        <v>947791648</v>
      </c>
      <c r="F24" s="3">
        <v>930377326</v>
      </c>
      <c r="G24" s="3">
        <v>1434097893</v>
      </c>
      <c r="H24" s="3">
        <v>928465425</v>
      </c>
      <c r="I24" s="3">
        <v>935480964</v>
      </c>
      <c r="J24" s="3">
        <v>939451405</v>
      </c>
      <c r="K24" s="3">
        <v>929402852</v>
      </c>
      <c r="L24" s="3">
        <v>946531262</v>
      </c>
      <c r="M24" s="3">
        <v>926662531</v>
      </c>
      <c r="N24" s="36">
        <v>818754764</v>
      </c>
      <c r="O24" s="6">
        <v>11544074511</v>
      </c>
      <c r="P24" s="3">
        <v>12362660000</v>
      </c>
      <c r="Q24" s="4">
        <v>13207097450</v>
      </c>
    </row>
    <row r="25" spans="1:17" ht="13.5">
      <c r="A25" s="21" t="s">
        <v>41</v>
      </c>
      <c r="B25" s="20"/>
      <c r="C25" s="3">
        <v>10872358</v>
      </c>
      <c r="D25" s="3">
        <v>10777127</v>
      </c>
      <c r="E25" s="3">
        <v>10940763</v>
      </c>
      <c r="F25" s="3">
        <v>10798590</v>
      </c>
      <c r="G25" s="3">
        <v>10884430</v>
      </c>
      <c r="H25" s="3">
        <v>11077575</v>
      </c>
      <c r="I25" s="3">
        <v>10771765</v>
      </c>
      <c r="J25" s="3">
        <v>10775789</v>
      </c>
      <c r="K25" s="3">
        <v>14228224</v>
      </c>
      <c r="L25" s="3">
        <v>11060131</v>
      </c>
      <c r="M25" s="3">
        <v>10864312</v>
      </c>
      <c r="N25" s="4">
        <v>11076236</v>
      </c>
      <c r="O25" s="6">
        <v>134127300</v>
      </c>
      <c r="P25" s="3">
        <v>140321950</v>
      </c>
      <c r="Q25" s="4">
        <v>146826340</v>
      </c>
    </row>
    <row r="26" spans="1:17" ht="13.5">
      <c r="A26" s="21" t="s">
        <v>42</v>
      </c>
      <c r="B26" s="20"/>
      <c r="C26" s="3">
        <v>89374178</v>
      </c>
      <c r="D26" s="3">
        <v>89374178</v>
      </c>
      <c r="E26" s="3">
        <v>89381678</v>
      </c>
      <c r="F26" s="3">
        <v>89374178</v>
      </c>
      <c r="G26" s="3">
        <v>89374180</v>
      </c>
      <c r="H26" s="3">
        <v>89381680</v>
      </c>
      <c r="I26" s="3">
        <v>89374180</v>
      </c>
      <c r="J26" s="3">
        <v>89378486</v>
      </c>
      <c r="K26" s="3">
        <v>89378486</v>
      </c>
      <c r="L26" s="3">
        <v>89378486</v>
      </c>
      <c r="M26" s="3">
        <v>89378486</v>
      </c>
      <c r="N26" s="4">
        <v>89421372</v>
      </c>
      <c r="O26" s="6">
        <v>1072569568</v>
      </c>
      <c r="P26" s="3">
        <v>1345319550</v>
      </c>
      <c r="Q26" s="4">
        <v>1517014120</v>
      </c>
    </row>
    <row r="27" spans="1:17" ht="13.5">
      <c r="A27" s="21" t="s">
        <v>43</v>
      </c>
      <c r="B27" s="20"/>
      <c r="C27" s="3">
        <v>225449977</v>
      </c>
      <c r="D27" s="3">
        <v>225449874</v>
      </c>
      <c r="E27" s="3">
        <v>225449865</v>
      </c>
      <c r="F27" s="3">
        <v>225449874</v>
      </c>
      <c r="G27" s="3">
        <v>225449874</v>
      </c>
      <c r="H27" s="3">
        <v>225449865</v>
      </c>
      <c r="I27" s="3">
        <v>225449874</v>
      </c>
      <c r="J27" s="3">
        <v>224481256</v>
      </c>
      <c r="K27" s="3">
        <v>224481247</v>
      </c>
      <c r="L27" s="3">
        <v>224481256</v>
      </c>
      <c r="M27" s="3">
        <v>224481256</v>
      </c>
      <c r="N27" s="36">
        <v>224588873</v>
      </c>
      <c r="O27" s="6">
        <v>2700663091</v>
      </c>
      <c r="P27" s="3">
        <v>2951803596</v>
      </c>
      <c r="Q27" s="4">
        <v>2804241890</v>
      </c>
    </row>
    <row r="28" spans="1:17" ht="13.5">
      <c r="A28" s="21" t="s">
        <v>44</v>
      </c>
      <c r="B28" s="20"/>
      <c r="C28" s="3">
        <v>128917078</v>
      </c>
      <c r="D28" s="3">
        <v>137257566</v>
      </c>
      <c r="E28" s="3">
        <v>135230905</v>
      </c>
      <c r="F28" s="3">
        <v>4832839</v>
      </c>
      <c r="G28" s="3">
        <v>87723</v>
      </c>
      <c r="H28" s="3">
        <v>424244389</v>
      </c>
      <c r="I28" s="3">
        <v>62407535</v>
      </c>
      <c r="J28" s="3">
        <v>896439</v>
      </c>
      <c r="K28" s="3">
        <v>12364610</v>
      </c>
      <c r="L28" s="3">
        <v>3722071</v>
      </c>
      <c r="M28" s="3">
        <v>185160</v>
      </c>
      <c r="N28" s="4">
        <v>64210095</v>
      </c>
      <c r="O28" s="6">
        <v>974356410</v>
      </c>
      <c r="P28" s="3">
        <v>910007260</v>
      </c>
      <c r="Q28" s="4">
        <v>947199560</v>
      </c>
    </row>
    <row r="29" spans="1:17" ht="13.5">
      <c r="A29" s="21" t="s">
        <v>45</v>
      </c>
      <c r="B29" s="20"/>
      <c r="C29" s="3">
        <v>1372400391</v>
      </c>
      <c r="D29" s="3">
        <v>1360949408</v>
      </c>
      <c r="E29" s="3">
        <v>378582251</v>
      </c>
      <c r="F29" s="3">
        <v>1479399238</v>
      </c>
      <c r="G29" s="3">
        <v>1076964871</v>
      </c>
      <c r="H29" s="3">
        <v>937071901</v>
      </c>
      <c r="I29" s="3">
        <v>1023805611</v>
      </c>
      <c r="J29" s="3">
        <v>1074860519</v>
      </c>
      <c r="K29" s="3">
        <v>900666248</v>
      </c>
      <c r="L29" s="3">
        <v>951724906</v>
      </c>
      <c r="M29" s="3">
        <v>1135979493</v>
      </c>
      <c r="N29" s="36">
        <v>1300634453</v>
      </c>
      <c r="O29" s="6">
        <v>12993039290</v>
      </c>
      <c r="P29" s="3">
        <v>14384031950</v>
      </c>
      <c r="Q29" s="4">
        <v>15525438980</v>
      </c>
    </row>
    <row r="30" spans="1:17" ht="13.5">
      <c r="A30" s="21" t="s">
        <v>46</v>
      </c>
      <c r="B30" s="20"/>
      <c r="C30" s="3">
        <v>4936815</v>
      </c>
      <c r="D30" s="3">
        <v>88687258</v>
      </c>
      <c r="E30" s="3">
        <v>144164225</v>
      </c>
      <c r="F30" s="3">
        <v>105226533</v>
      </c>
      <c r="G30" s="3">
        <v>100082976</v>
      </c>
      <c r="H30" s="3">
        <v>104293699</v>
      </c>
      <c r="I30" s="3">
        <v>70438170</v>
      </c>
      <c r="J30" s="3">
        <v>107766012</v>
      </c>
      <c r="K30" s="3">
        <v>80515711</v>
      </c>
      <c r="L30" s="3">
        <v>76891779</v>
      </c>
      <c r="M30" s="3">
        <v>85311009</v>
      </c>
      <c r="N30" s="4">
        <v>182203509</v>
      </c>
      <c r="O30" s="6">
        <v>1150517696</v>
      </c>
      <c r="P30" s="3">
        <v>1215447650</v>
      </c>
      <c r="Q30" s="4">
        <v>1303433740</v>
      </c>
    </row>
    <row r="31" spans="1:17" ht="13.5">
      <c r="A31" s="21" t="s">
        <v>47</v>
      </c>
      <c r="B31" s="20"/>
      <c r="C31" s="3">
        <v>348824827</v>
      </c>
      <c r="D31" s="3">
        <v>312839710</v>
      </c>
      <c r="E31" s="3">
        <v>387935901</v>
      </c>
      <c r="F31" s="3">
        <v>374361462</v>
      </c>
      <c r="G31" s="3">
        <v>583469926</v>
      </c>
      <c r="H31" s="3">
        <v>471329908</v>
      </c>
      <c r="I31" s="3">
        <v>474800025</v>
      </c>
      <c r="J31" s="3">
        <v>472260588</v>
      </c>
      <c r="K31" s="3">
        <v>407595533</v>
      </c>
      <c r="L31" s="3">
        <v>540376015</v>
      </c>
      <c r="M31" s="3">
        <v>303371514</v>
      </c>
      <c r="N31" s="36">
        <v>472259757</v>
      </c>
      <c r="O31" s="6">
        <v>5149425166</v>
      </c>
      <c r="P31" s="3">
        <v>5191444060</v>
      </c>
      <c r="Q31" s="4">
        <v>5348995170</v>
      </c>
    </row>
    <row r="32" spans="1:17" ht="13.5">
      <c r="A32" s="21" t="s">
        <v>35</v>
      </c>
      <c r="B32" s="20"/>
      <c r="C32" s="3">
        <v>29658972</v>
      </c>
      <c r="D32" s="3">
        <v>50895634</v>
      </c>
      <c r="E32" s="3">
        <v>32569144</v>
      </c>
      <c r="F32" s="3">
        <v>44553982</v>
      </c>
      <c r="G32" s="3">
        <v>49129285</v>
      </c>
      <c r="H32" s="3">
        <v>33834438</v>
      </c>
      <c r="I32" s="3">
        <v>40343097</v>
      </c>
      <c r="J32" s="3">
        <v>51082897</v>
      </c>
      <c r="K32" s="3">
        <v>34396220</v>
      </c>
      <c r="L32" s="3">
        <v>24552248</v>
      </c>
      <c r="M32" s="3">
        <v>84987661</v>
      </c>
      <c r="N32" s="4">
        <v>30726842</v>
      </c>
      <c r="O32" s="6">
        <v>506730420</v>
      </c>
      <c r="P32" s="3">
        <v>543328320</v>
      </c>
      <c r="Q32" s="4">
        <v>583177170</v>
      </c>
    </row>
    <row r="33" spans="1:17" ht="13.5">
      <c r="A33" s="21" t="s">
        <v>48</v>
      </c>
      <c r="B33" s="20"/>
      <c r="C33" s="3">
        <v>205908642</v>
      </c>
      <c r="D33" s="3">
        <v>207637163</v>
      </c>
      <c r="E33" s="3">
        <v>147629012</v>
      </c>
      <c r="F33" s="3">
        <v>276004738</v>
      </c>
      <c r="G33" s="3">
        <v>254316069</v>
      </c>
      <c r="H33" s="3">
        <v>202071777</v>
      </c>
      <c r="I33" s="3">
        <v>210397997</v>
      </c>
      <c r="J33" s="3">
        <v>193497497</v>
      </c>
      <c r="K33" s="3">
        <v>221836291</v>
      </c>
      <c r="L33" s="3">
        <v>141063849</v>
      </c>
      <c r="M33" s="3">
        <v>197489545</v>
      </c>
      <c r="N33" s="4">
        <v>245055744</v>
      </c>
      <c r="O33" s="6">
        <v>2502908324</v>
      </c>
      <c r="P33" s="3">
        <v>2695673514</v>
      </c>
      <c r="Q33" s="4">
        <v>2807842360</v>
      </c>
    </row>
    <row r="34" spans="1:17" ht="13.5">
      <c r="A34" s="19" t="s">
        <v>49</v>
      </c>
      <c r="B34" s="25"/>
      <c r="C34" s="3">
        <v>61005</v>
      </c>
      <c r="D34" s="3">
        <v>61005</v>
      </c>
      <c r="E34" s="3">
        <v>61005</v>
      </c>
      <c r="F34" s="3">
        <v>61005</v>
      </c>
      <c r="G34" s="3">
        <v>29758</v>
      </c>
      <c r="H34" s="3">
        <v>29758</v>
      </c>
      <c r="I34" s="3">
        <v>29758</v>
      </c>
      <c r="J34" s="3">
        <v>29758</v>
      </c>
      <c r="K34" s="3">
        <v>29758</v>
      </c>
      <c r="L34" s="3">
        <v>29758</v>
      </c>
      <c r="M34" s="3">
        <v>29758</v>
      </c>
      <c r="N34" s="4">
        <v>29788</v>
      </c>
      <c r="O34" s="6">
        <v>482114</v>
      </c>
      <c r="P34" s="3">
        <v>430710</v>
      </c>
      <c r="Q34" s="4">
        <v>391150</v>
      </c>
    </row>
    <row r="35" spans="1:17" ht="12.75">
      <c r="A35" s="37" t="s">
        <v>50</v>
      </c>
      <c r="B35" s="28"/>
      <c r="C35" s="29">
        <f aca="true" t="shared" si="1" ref="C35:Q35">SUM(C24:C34)</f>
        <v>3293835209</v>
      </c>
      <c r="D35" s="29">
        <f t="shared" si="1"/>
        <v>3413556398</v>
      </c>
      <c r="E35" s="29">
        <f t="shared" si="1"/>
        <v>2499736397</v>
      </c>
      <c r="F35" s="29">
        <f>SUM(F24:F34)</f>
        <v>3540439765</v>
      </c>
      <c r="G35" s="29">
        <f>SUM(G24:G34)</f>
        <v>3823886985</v>
      </c>
      <c r="H35" s="29">
        <f>SUM(H24:H34)</f>
        <v>3427250415</v>
      </c>
      <c r="I35" s="29">
        <f>SUM(I24:I34)</f>
        <v>3143298976</v>
      </c>
      <c r="J35" s="29">
        <f t="shared" si="1"/>
        <v>3164480646</v>
      </c>
      <c r="K35" s="29">
        <f>SUM(K24:K34)</f>
        <v>2914895180</v>
      </c>
      <c r="L35" s="29">
        <f>SUM(L24:L34)</f>
        <v>3009811761</v>
      </c>
      <c r="M35" s="29">
        <f>SUM(M24:M34)</f>
        <v>3058740725</v>
      </c>
      <c r="N35" s="32">
        <f t="shared" si="1"/>
        <v>3438961433</v>
      </c>
      <c r="O35" s="31">
        <f t="shared" si="1"/>
        <v>38728893890</v>
      </c>
      <c r="P35" s="29">
        <f t="shared" si="1"/>
        <v>41740468560</v>
      </c>
      <c r="Q35" s="32">
        <f t="shared" si="1"/>
        <v>44191657930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1996129579</v>
      </c>
      <c r="D37" s="42">
        <f t="shared" si="2"/>
        <v>-1023852476</v>
      </c>
      <c r="E37" s="42">
        <f t="shared" si="2"/>
        <v>266280728</v>
      </c>
      <c r="F37" s="42">
        <f>+F21-F35</f>
        <v>-2838010</v>
      </c>
      <c r="G37" s="42">
        <f>+G21-G35</f>
        <v>-805717258</v>
      </c>
      <c r="H37" s="42">
        <f>+H21-H35</f>
        <v>723908190</v>
      </c>
      <c r="I37" s="42">
        <f>+I21-I35</f>
        <v>-354433223</v>
      </c>
      <c r="J37" s="42">
        <f t="shared" si="2"/>
        <v>-286643314</v>
      </c>
      <c r="K37" s="42">
        <f>+K21-K35</f>
        <v>1100045758</v>
      </c>
      <c r="L37" s="42">
        <f>+L21-L35</f>
        <v>41116281</v>
      </c>
      <c r="M37" s="42">
        <f>+M21-M35</f>
        <v>-172283441</v>
      </c>
      <c r="N37" s="43">
        <f t="shared" si="2"/>
        <v>-933098222</v>
      </c>
      <c r="O37" s="44">
        <f t="shared" si="2"/>
        <v>548614592</v>
      </c>
      <c r="P37" s="42">
        <f t="shared" si="2"/>
        <v>1486300080</v>
      </c>
      <c r="Q37" s="43">
        <f t="shared" si="2"/>
        <v>2851609860</v>
      </c>
    </row>
    <row r="38" spans="1:17" ht="21" customHeight="1">
      <c r="A38" s="45" t="s">
        <v>52</v>
      </c>
      <c r="B38" s="25"/>
      <c r="C38" s="3">
        <v>408601199</v>
      </c>
      <c r="D38" s="3">
        <v>4997433</v>
      </c>
      <c r="E38" s="3">
        <v>6290472</v>
      </c>
      <c r="F38" s="3">
        <v>158450036</v>
      </c>
      <c r="G38" s="3">
        <v>807382271</v>
      </c>
      <c r="H38" s="3">
        <v>232328152</v>
      </c>
      <c r="I38" s="3">
        <v>393014802</v>
      </c>
      <c r="J38" s="3">
        <v>42740272</v>
      </c>
      <c r="K38" s="3">
        <v>359919924</v>
      </c>
      <c r="L38" s="3">
        <v>894016070</v>
      </c>
      <c r="M38" s="3">
        <v>698944</v>
      </c>
      <c r="N38" s="4">
        <v>186267905</v>
      </c>
      <c r="O38" s="6">
        <v>3494707480</v>
      </c>
      <c r="P38" s="3">
        <v>3683337680</v>
      </c>
      <c r="Q38" s="4">
        <v>4002340000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2404730778</v>
      </c>
      <c r="D41" s="50">
        <f t="shared" si="3"/>
        <v>-1018855043</v>
      </c>
      <c r="E41" s="50">
        <f t="shared" si="3"/>
        <v>272571200</v>
      </c>
      <c r="F41" s="50">
        <f>SUM(F37:F40)</f>
        <v>155612026</v>
      </c>
      <c r="G41" s="50">
        <f>SUM(G37:G40)</f>
        <v>1665013</v>
      </c>
      <c r="H41" s="50">
        <f>SUM(H37:H40)</f>
        <v>956236342</v>
      </c>
      <c r="I41" s="50">
        <f>SUM(I37:I40)</f>
        <v>38581579</v>
      </c>
      <c r="J41" s="50">
        <f t="shared" si="3"/>
        <v>-243903042</v>
      </c>
      <c r="K41" s="50">
        <f>SUM(K37:K40)</f>
        <v>1459965682</v>
      </c>
      <c r="L41" s="50">
        <f>SUM(L37:L40)</f>
        <v>935132351</v>
      </c>
      <c r="M41" s="50">
        <f>SUM(M37:M40)</f>
        <v>-171584497</v>
      </c>
      <c r="N41" s="51">
        <f t="shared" si="3"/>
        <v>-746830317</v>
      </c>
      <c r="O41" s="52">
        <f t="shared" si="3"/>
        <v>4043322072</v>
      </c>
      <c r="P41" s="50">
        <f t="shared" si="3"/>
        <v>5169637760</v>
      </c>
      <c r="Q41" s="51">
        <f t="shared" si="3"/>
        <v>6853949860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2404730778</v>
      </c>
      <c r="D43" s="57">
        <f t="shared" si="4"/>
        <v>-1018855043</v>
      </c>
      <c r="E43" s="57">
        <f t="shared" si="4"/>
        <v>272571200</v>
      </c>
      <c r="F43" s="57">
        <f>+F41-F42</f>
        <v>155612026</v>
      </c>
      <c r="G43" s="57">
        <f>+G41-G42</f>
        <v>1665013</v>
      </c>
      <c r="H43" s="57">
        <f>+H41-H42</f>
        <v>956236342</v>
      </c>
      <c r="I43" s="57">
        <f>+I41-I42</f>
        <v>38581579</v>
      </c>
      <c r="J43" s="57">
        <f t="shared" si="4"/>
        <v>-243903042</v>
      </c>
      <c r="K43" s="57">
        <f>+K41-K42</f>
        <v>1459965682</v>
      </c>
      <c r="L43" s="57">
        <f>+L41-L42</f>
        <v>935132351</v>
      </c>
      <c r="M43" s="57">
        <f>+M41-M42</f>
        <v>-171584497</v>
      </c>
      <c r="N43" s="58">
        <f t="shared" si="4"/>
        <v>-746830317</v>
      </c>
      <c r="O43" s="59">
        <f t="shared" si="4"/>
        <v>4043322072</v>
      </c>
      <c r="P43" s="57">
        <f t="shared" si="4"/>
        <v>5169637760</v>
      </c>
      <c r="Q43" s="58">
        <f t="shared" si="4"/>
        <v>6853949860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2404730778</v>
      </c>
      <c r="D45" s="50">
        <f t="shared" si="5"/>
        <v>-1018855043</v>
      </c>
      <c r="E45" s="50">
        <f t="shared" si="5"/>
        <v>272571200</v>
      </c>
      <c r="F45" s="50">
        <f>SUM(F43:F44)</f>
        <v>155612026</v>
      </c>
      <c r="G45" s="50">
        <f>SUM(G43:G44)</f>
        <v>1665013</v>
      </c>
      <c r="H45" s="50">
        <f>SUM(H43:H44)</f>
        <v>956236342</v>
      </c>
      <c r="I45" s="50">
        <f>SUM(I43:I44)</f>
        <v>38581579</v>
      </c>
      <c r="J45" s="50">
        <f t="shared" si="5"/>
        <v>-243903042</v>
      </c>
      <c r="K45" s="50">
        <f>SUM(K43:K44)</f>
        <v>1459965682</v>
      </c>
      <c r="L45" s="50">
        <f>SUM(L43:L44)</f>
        <v>935132351</v>
      </c>
      <c r="M45" s="50">
        <f>SUM(M43:M44)</f>
        <v>-171584497</v>
      </c>
      <c r="N45" s="51">
        <f t="shared" si="5"/>
        <v>-746830317</v>
      </c>
      <c r="O45" s="52">
        <f t="shared" si="5"/>
        <v>4043322072</v>
      </c>
      <c r="P45" s="50">
        <f t="shared" si="5"/>
        <v>5169637760</v>
      </c>
      <c r="Q45" s="51">
        <f t="shared" si="5"/>
        <v>6853949860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2404730778</v>
      </c>
      <c r="D47" s="63">
        <f t="shared" si="6"/>
        <v>-1018855043</v>
      </c>
      <c r="E47" s="63">
        <f t="shared" si="6"/>
        <v>272571200</v>
      </c>
      <c r="F47" s="63">
        <f>SUM(F45:F46)</f>
        <v>155612026</v>
      </c>
      <c r="G47" s="63">
        <f>SUM(G45:G46)</f>
        <v>1665013</v>
      </c>
      <c r="H47" s="63">
        <f>SUM(H45:H46)</f>
        <v>956236342</v>
      </c>
      <c r="I47" s="63">
        <f>SUM(I45:I46)</f>
        <v>38581579</v>
      </c>
      <c r="J47" s="63">
        <f t="shared" si="6"/>
        <v>-243903042</v>
      </c>
      <c r="K47" s="63">
        <f>SUM(K45:K46)</f>
        <v>1459965682</v>
      </c>
      <c r="L47" s="63">
        <f>SUM(L45:L46)</f>
        <v>935132351</v>
      </c>
      <c r="M47" s="63">
        <f>SUM(M45:M46)</f>
        <v>-171584497</v>
      </c>
      <c r="N47" s="64">
        <f t="shared" si="6"/>
        <v>-746830317</v>
      </c>
      <c r="O47" s="65">
        <f t="shared" si="6"/>
        <v>4043322072</v>
      </c>
      <c r="P47" s="63">
        <f t="shared" si="6"/>
        <v>5169637760</v>
      </c>
      <c r="Q47" s="66">
        <f t="shared" si="6"/>
        <v>6853949860</v>
      </c>
    </row>
    <row r="48" spans="1:17" ht="13.5">
      <c r="A48" s="1" t="s">
        <v>70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71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826389989</v>
      </c>
      <c r="D5" s="3">
        <v>826389989</v>
      </c>
      <c r="E5" s="3">
        <v>826389989</v>
      </c>
      <c r="F5" s="3">
        <v>826389989</v>
      </c>
      <c r="G5" s="3">
        <v>826389989</v>
      </c>
      <c r="H5" s="3">
        <v>826389989</v>
      </c>
      <c r="I5" s="3">
        <v>826389989</v>
      </c>
      <c r="J5" s="3">
        <v>826389989</v>
      </c>
      <c r="K5" s="3">
        <v>826389989</v>
      </c>
      <c r="L5" s="3">
        <v>826389989</v>
      </c>
      <c r="M5" s="3">
        <v>826389989</v>
      </c>
      <c r="N5" s="4">
        <v>826394956</v>
      </c>
      <c r="O5" s="5">
        <v>9916684794</v>
      </c>
      <c r="P5" s="3">
        <v>10517013100</v>
      </c>
      <c r="Q5" s="4">
        <v>11045428124</v>
      </c>
    </row>
    <row r="6" spans="1:17" ht="13.5">
      <c r="A6" s="19" t="s">
        <v>24</v>
      </c>
      <c r="B6" s="20"/>
      <c r="C6" s="3">
        <v>1189162073</v>
      </c>
      <c r="D6" s="3">
        <v>1237532042</v>
      </c>
      <c r="E6" s="3">
        <v>1159602152</v>
      </c>
      <c r="F6" s="3">
        <v>1216138282</v>
      </c>
      <c r="G6" s="3">
        <v>1112136047</v>
      </c>
      <c r="H6" s="3">
        <v>1065903591</v>
      </c>
      <c r="I6" s="3">
        <v>1095732056</v>
      </c>
      <c r="J6" s="3">
        <v>1014500353</v>
      </c>
      <c r="K6" s="3">
        <v>1106792589</v>
      </c>
      <c r="L6" s="3">
        <v>1058240286</v>
      </c>
      <c r="M6" s="3">
        <v>1220138698</v>
      </c>
      <c r="N6" s="4">
        <v>1147268314</v>
      </c>
      <c r="O6" s="6">
        <v>13623146472</v>
      </c>
      <c r="P6" s="3">
        <v>15187931126</v>
      </c>
      <c r="Q6" s="4">
        <v>16826226948</v>
      </c>
    </row>
    <row r="7" spans="1:17" ht="13.5">
      <c r="A7" s="21" t="s">
        <v>25</v>
      </c>
      <c r="B7" s="20"/>
      <c r="C7" s="3">
        <v>246214037</v>
      </c>
      <c r="D7" s="3">
        <v>246204255</v>
      </c>
      <c r="E7" s="3">
        <v>246269010</v>
      </c>
      <c r="F7" s="3">
        <v>273444404</v>
      </c>
      <c r="G7" s="3">
        <v>274957376</v>
      </c>
      <c r="H7" s="3">
        <v>297663818</v>
      </c>
      <c r="I7" s="3">
        <v>310739689</v>
      </c>
      <c r="J7" s="3">
        <v>297467012</v>
      </c>
      <c r="K7" s="3">
        <v>274823586</v>
      </c>
      <c r="L7" s="3">
        <v>252000363</v>
      </c>
      <c r="M7" s="3">
        <v>246018793</v>
      </c>
      <c r="N7" s="4">
        <v>246214939</v>
      </c>
      <c r="O7" s="6">
        <v>3212017281</v>
      </c>
      <c r="P7" s="3">
        <v>3838969140</v>
      </c>
      <c r="Q7" s="4">
        <v>4593963042</v>
      </c>
    </row>
    <row r="8" spans="1:17" ht="13.5">
      <c r="A8" s="21" t="s">
        <v>26</v>
      </c>
      <c r="B8" s="20"/>
      <c r="C8" s="3">
        <v>117941558</v>
      </c>
      <c r="D8" s="3">
        <v>117931776</v>
      </c>
      <c r="E8" s="3">
        <v>124623711</v>
      </c>
      <c r="F8" s="3">
        <v>134236562</v>
      </c>
      <c r="G8" s="3">
        <v>140674248</v>
      </c>
      <c r="H8" s="3">
        <v>151796943</v>
      </c>
      <c r="I8" s="3">
        <v>153164883</v>
      </c>
      <c r="J8" s="3">
        <v>142832011</v>
      </c>
      <c r="K8" s="3">
        <v>129415370</v>
      </c>
      <c r="L8" s="3">
        <v>119983688</v>
      </c>
      <c r="M8" s="3">
        <v>117900942</v>
      </c>
      <c r="N8" s="4">
        <v>118097088</v>
      </c>
      <c r="O8" s="6">
        <v>1568598781</v>
      </c>
      <c r="P8" s="3">
        <v>2014200910</v>
      </c>
      <c r="Q8" s="4">
        <v>2409460493</v>
      </c>
    </row>
    <row r="9" spans="1:17" ht="13.5">
      <c r="A9" s="21" t="s">
        <v>27</v>
      </c>
      <c r="B9" s="20"/>
      <c r="C9" s="22">
        <v>107202749</v>
      </c>
      <c r="D9" s="22">
        <v>107202749</v>
      </c>
      <c r="E9" s="22">
        <v>107202749</v>
      </c>
      <c r="F9" s="22">
        <v>107202749</v>
      </c>
      <c r="G9" s="22">
        <v>107202749</v>
      </c>
      <c r="H9" s="22">
        <v>107202749</v>
      </c>
      <c r="I9" s="22">
        <v>107202749</v>
      </c>
      <c r="J9" s="22">
        <v>107202749</v>
      </c>
      <c r="K9" s="22">
        <v>107202749</v>
      </c>
      <c r="L9" s="22">
        <v>107202749</v>
      </c>
      <c r="M9" s="22">
        <v>107202749</v>
      </c>
      <c r="N9" s="23">
        <v>107202749</v>
      </c>
      <c r="O9" s="24">
        <v>1286432984</v>
      </c>
      <c r="P9" s="22">
        <v>1378065184</v>
      </c>
      <c r="Q9" s="23">
        <v>1481431991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38618900</v>
      </c>
      <c r="D11" s="3">
        <v>37295122</v>
      </c>
      <c r="E11" s="3">
        <v>39388857</v>
      </c>
      <c r="F11" s="3">
        <v>39363345</v>
      </c>
      <c r="G11" s="3">
        <v>39348243</v>
      </c>
      <c r="H11" s="3">
        <v>39344624</v>
      </c>
      <c r="I11" s="3">
        <v>37320557</v>
      </c>
      <c r="J11" s="3">
        <v>37320555</v>
      </c>
      <c r="K11" s="3">
        <v>37320556</v>
      </c>
      <c r="L11" s="3">
        <v>37320556</v>
      </c>
      <c r="M11" s="3">
        <v>37320555</v>
      </c>
      <c r="N11" s="4">
        <v>39920342</v>
      </c>
      <c r="O11" s="6">
        <v>459882291</v>
      </c>
      <c r="P11" s="3">
        <v>484954038</v>
      </c>
      <c r="Q11" s="4">
        <v>511188304</v>
      </c>
    </row>
    <row r="12" spans="1:17" ht="13.5">
      <c r="A12" s="19" t="s">
        <v>29</v>
      </c>
      <c r="B12" s="25"/>
      <c r="C12" s="3">
        <v>76616285</v>
      </c>
      <c r="D12" s="3">
        <v>76616285</v>
      </c>
      <c r="E12" s="3">
        <v>76616285</v>
      </c>
      <c r="F12" s="3">
        <v>76616285</v>
      </c>
      <c r="G12" s="3">
        <v>76616285</v>
      </c>
      <c r="H12" s="3">
        <v>76616285</v>
      </c>
      <c r="I12" s="3">
        <v>76616285</v>
      </c>
      <c r="J12" s="3">
        <v>76616285</v>
      </c>
      <c r="K12" s="3">
        <v>76616285</v>
      </c>
      <c r="L12" s="3">
        <v>76616285</v>
      </c>
      <c r="M12" s="3">
        <v>76616285</v>
      </c>
      <c r="N12" s="4">
        <v>76616285</v>
      </c>
      <c r="O12" s="6">
        <v>919395420</v>
      </c>
      <c r="P12" s="3">
        <v>937926898</v>
      </c>
      <c r="Q12" s="4">
        <v>1030070218</v>
      </c>
    </row>
    <row r="13" spans="1:17" ht="13.5">
      <c r="A13" s="19" t="s">
        <v>30</v>
      </c>
      <c r="B13" s="25"/>
      <c r="C13" s="3">
        <v>31669584</v>
      </c>
      <c r="D13" s="3">
        <v>32305883</v>
      </c>
      <c r="E13" s="3">
        <v>31945795</v>
      </c>
      <c r="F13" s="3">
        <v>34288314</v>
      </c>
      <c r="G13" s="3">
        <v>33422464</v>
      </c>
      <c r="H13" s="3">
        <v>33640078</v>
      </c>
      <c r="I13" s="3">
        <v>34987122</v>
      </c>
      <c r="J13" s="3">
        <v>33640078</v>
      </c>
      <c r="K13" s="3">
        <v>33422464</v>
      </c>
      <c r="L13" s="3">
        <v>31463946</v>
      </c>
      <c r="M13" s="3">
        <v>31463946</v>
      </c>
      <c r="N13" s="4">
        <v>31463946</v>
      </c>
      <c r="O13" s="6">
        <v>393713604</v>
      </c>
      <c r="P13" s="3">
        <v>438858553</v>
      </c>
      <c r="Q13" s="4">
        <v>495767299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98676682</v>
      </c>
      <c r="D15" s="3">
        <v>98671430</v>
      </c>
      <c r="E15" s="3">
        <v>98670977</v>
      </c>
      <c r="F15" s="3">
        <v>98674780</v>
      </c>
      <c r="G15" s="3">
        <v>98775505</v>
      </c>
      <c r="H15" s="3">
        <v>98779321</v>
      </c>
      <c r="I15" s="3">
        <v>98883461</v>
      </c>
      <c r="J15" s="3">
        <v>98782138</v>
      </c>
      <c r="K15" s="3">
        <v>98883461</v>
      </c>
      <c r="L15" s="3">
        <v>98883461</v>
      </c>
      <c r="M15" s="3">
        <v>98883461</v>
      </c>
      <c r="N15" s="4">
        <v>98887986</v>
      </c>
      <c r="O15" s="6">
        <v>1185452631</v>
      </c>
      <c r="P15" s="3">
        <v>1211025750</v>
      </c>
      <c r="Q15" s="4">
        <v>1205439163</v>
      </c>
    </row>
    <row r="16" spans="1:17" ht="13.5">
      <c r="A16" s="19" t="s">
        <v>33</v>
      </c>
      <c r="B16" s="25"/>
      <c r="C16" s="3">
        <v>6879343</v>
      </c>
      <c r="D16" s="3">
        <v>6553252</v>
      </c>
      <c r="E16" s="3">
        <v>6753725</v>
      </c>
      <c r="F16" s="3">
        <v>9265088</v>
      </c>
      <c r="G16" s="3">
        <v>7633032</v>
      </c>
      <c r="H16" s="3">
        <v>5449487</v>
      </c>
      <c r="I16" s="3">
        <v>5399487</v>
      </c>
      <c r="J16" s="3">
        <v>6857045</v>
      </c>
      <c r="K16" s="3">
        <v>6857045</v>
      </c>
      <c r="L16" s="3">
        <v>6857045</v>
      </c>
      <c r="M16" s="3">
        <v>6857045</v>
      </c>
      <c r="N16" s="4">
        <v>6856898</v>
      </c>
      <c r="O16" s="6">
        <v>82218502</v>
      </c>
      <c r="P16" s="3">
        <v>86370540</v>
      </c>
      <c r="Q16" s="4">
        <v>90732251</v>
      </c>
    </row>
    <row r="17" spans="1:17" ht="13.5">
      <c r="A17" s="21" t="s">
        <v>34</v>
      </c>
      <c r="B17" s="20"/>
      <c r="C17" s="3">
        <v>18139328</v>
      </c>
      <c r="D17" s="3">
        <v>18139328</v>
      </c>
      <c r="E17" s="3">
        <v>18139328</v>
      </c>
      <c r="F17" s="3">
        <v>18139328</v>
      </c>
      <c r="G17" s="3">
        <v>18139328</v>
      </c>
      <c r="H17" s="3">
        <v>18139328</v>
      </c>
      <c r="I17" s="3">
        <v>18139328</v>
      </c>
      <c r="J17" s="3">
        <v>18139328</v>
      </c>
      <c r="K17" s="3">
        <v>18139328</v>
      </c>
      <c r="L17" s="3">
        <v>18139328</v>
      </c>
      <c r="M17" s="3">
        <v>18139328</v>
      </c>
      <c r="N17" s="4">
        <v>18139328</v>
      </c>
      <c r="O17" s="6">
        <v>217671931</v>
      </c>
      <c r="P17" s="3">
        <v>245412192</v>
      </c>
      <c r="Q17" s="4">
        <v>254598285</v>
      </c>
    </row>
    <row r="18" spans="1:17" ht="13.5">
      <c r="A18" s="19" t="s">
        <v>35</v>
      </c>
      <c r="B18" s="25"/>
      <c r="C18" s="3">
        <v>324821636</v>
      </c>
      <c r="D18" s="3">
        <v>315824724</v>
      </c>
      <c r="E18" s="3">
        <v>316879362</v>
      </c>
      <c r="F18" s="3">
        <v>317918644</v>
      </c>
      <c r="G18" s="3">
        <v>319076613</v>
      </c>
      <c r="H18" s="3">
        <v>317870625</v>
      </c>
      <c r="I18" s="3">
        <v>317600150</v>
      </c>
      <c r="J18" s="3">
        <v>336895881</v>
      </c>
      <c r="K18" s="3">
        <v>368398200</v>
      </c>
      <c r="L18" s="3">
        <v>373433282</v>
      </c>
      <c r="M18" s="3">
        <v>371771134</v>
      </c>
      <c r="N18" s="4">
        <v>1125591956</v>
      </c>
      <c r="O18" s="6">
        <v>4806082214</v>
      </c>
      <c r="P18" s="3">
        <v>5042630232</v>
      </c>
      <c r="Q18" s="4">
        <v>5332060805</v>
      </c>
    </row>
    <row r="19" spans="1:17" ht="13.5">
      <c r="A19" s="19" t="s">
        <v>36</v>
      </c>
      <c r="B19" s="25"/>
      <c r="C19" s="22">
        <v>75028518</v>
      </c>
      <c r="D19" s="22">
        <v>933912563</v>
      </c>
      <c r="E19" s="22">
        <v>76444746</v>
      </c>
      <c r="F19" s="22">
        <v>77448971</v>
      </c>
      <c r="G19" s="22">
        <v>76865525</v>
      </c>
      <c r="H19" s="22">
        <v>933648586</v>
      </c>
      <c r="I19" s="22">
        <v>75903409</v>
      </c>
      <c r="J19" s="22">
        <v>76193082</v>
      </c>
      <c r="K19" s="22">
        <v>934001448</v>
      </c>
      <c r="L19" s="22">
        <v>76784167</v>
      </c>
      <c r="M19" s="22">
        <v>75886641</v>
      </c>
      <c r="N19" s="23">
        <v>81311042</v>
      </c>
      <c r="O19" s="24">
        <v>3493428754</v>
      </c>
      <c r="P19" s="22">
        <v>3650088000</v>
      </c>
      <c r="Q19" s="23">
        <v>3841616873</v>
      </c>
    </row>
    <row r="20" spans="1:17" ht="13.5">
      <c r="A20" s="19" t="s">
        <v>37</v>
      </c>
      <c r="B20" s="25"/>
      <c r="C20" s="3">
        <v>3436042</v>
      </c>
      <c r="D20" s="3">
        <v>3436042</v>
      </c>
      <c r="E20" s="3">
        <v>3436042</v>
      </c>
      <c r="F20" s="3">
        <v>3436042</v>
      </c>
      <c r="G20" s="3">
        <v>3436042</v>
      </c>
      <c r="H20" s="3">
        <v>3436042</v>
      </c>
      <c r="I20" s="3">
        <v>3436042</v>
      </c>
      <c r="J20" s="3">
        <v>3436042</v>
      </c>
      <c r="K20" s="3">
        <v>3436042</v>
      </c>
      <c r="L20" s="3">
        <v>3436042</v>
      </c>
      <c r="M20" s="3">
        <v>3436042</v>
      </c>
      <c r="N20" s="26">
        <v>5936042</v>
      </c>
      <c r="O20" s="6">
        <v>43732500</v>
      </c>
      <c r="P20" s="3">
        <v>43732500</v>
      </c>
      <c r="Q20" s="4">
        <v>43732500</v>
      </c>
    </row>
    <row r="21" spans="1:17" ht="25.5">
      <c r="A21" s="27" t="s">
        <v>38</v>
      </c>
      <c r="B21" s="28"/>
      <c r="C21" s="29">
        <f aca="true" t="shared" si="0" ref="C21:Q21">SUM(C5:C20)</f>
        <v>3160796724</v>
      </c>
      <c r="D21" s="29">
        <f t="shared" si="0"/>
        <v>4058015440</v>
      </c>
      <c r="E21" s="29">
        <f t="shared" si="0"/>
        <v>3132362728</v>
      </c>
      <c r="F21" s="29">
        <f>SUM(F5:F20)</f>
        <v>3232562783</v>
      </c>
      <c r="G21" s="29">
        <f>SUM(G5:G20)</f>
        <v>3134673446</v>
      </c>
      <c r="H21" s="29">
        <f>SUM(H5:H20)</f>
        <v>3975881466</v>
      </c>
      <c r="I21" s="29">
        <f>SUM(I5:I20)</f>
        <v>3161515207</v>
      </c>
      <c r="J21" s="29">
        <f t="shared" si="0"/>
        <v>3076272548</v>
      </c>
      <c r="K21" s="29">
        <f>SUM(K5:K20)</f>
        <v>4021699112</v>
      </c>
      <c r="L21" s="29">
        <f>SUM(L5:L20)</f>
        <v>3086751187</v>
      </c>
      <c r="M21" s="29">
        <f>SUM(M5:M20)</f>
        <v>3238025608</v>
      </c>
      <c r="N21" s="30">
        <f t="shared" si="0"/>
        <v>3929901871</v>
      </c>
      <c r="O21" s="31">
        <f t="shared" si="0"/>
        <v>41208458159</v>
      </c>
      <c r="P21" s="29">
        <f t="shared" si="0"/>
        <v>45077178163</v>
      </c>
      <c r="Q21" s="32">
        <f t="shared" si="0"/>
        <v>49161716296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1061729761</v>
      </c>
      <c r="D24" s="3">
        <v>1104668354</v>
      </c>
      <c r="E24" s="3">
        <v>1108013391</v>
      </c>
      <c r="F24" s="3">
        <v>1109736766</v>
      </c>
      <c r="G24" s="3">
        <v>1511864091</v>
      </c>
      <c r="H24" s="3">
        <v>1119133913</v>
      </c>
      <c r="I24" s="3">
        <v>1109398019</v>
      </c>
      <c r="J24" s="3">
        <v>1129086942</v>
      </c>
      <c r="K24" s="3">
        <v>1127982847</v>
      </c>
      <c r="L24" s="3">
        <v>1127549301</v>
      </c>
      <c r="M24" s="3">
        <v>1129056659</v>
      </c>
      <c r="N24" s="36">
        <v>1270557089</v>
      </c>
      <c r="O24" s="6">
        <v>13908777362</v>
      </c>
      <c r="P24" s="3">
        <v>14991559145</v>
      </c>
      <c r="Q24" s="4">
        <v>16167233173</v>
      </c>
    </row>
    <row r="25" spans="1:17" ht="13.5">
      <c r="A25" s="21" t="s">
        <v>41</v>
      </c>
      <c r="B25" s="20"/>
      <c r="C25" s="3">
        <v>14984841</v>
      </c>
      <c r="D25" s="3">
        <v>14984841</v>
      </c>
      <c r="E25" s="3">
        <v>14984841</v>
      </c>
      <c r="F25" s="3">
        <v>14984841</v>
      </c>
      <c r="G25" s="3">
        <v>14984841</v>
      </c>
      <c r="H25" s="3">
        <v>14984841</v>
      </c>
      <c r="I25" s="3">
        <v>14984841</v>
      </c>
      <c r="J25" s="3">
        <v>14984841</v>
      </c>
      <c r="K25" s="3">
        <v>14984841</v>
      </c>
      <c r="L25" s="3">
        <v>14984841</v>
      </c>
      <c r="M25" s="3">
        <v>14984841</v>
      </c>
      <c r="N25" s="4">
        <v>14984841</v>
      </c>
      <c r="O25" s="6">
        <v>179818080</v>
      </c>
      <c r="P25" s="3">
        <v>190697072</v>
      </c>
      <c r="Q25" s="4">
        <v>202234241</v>
      </c>
    </row>
    <row r="26" spans="1:17" ht="13.5">
      <c r="A26" s="21" t="s">
        <v>42</v>
      </c>
      <c r="B26" s="20"/>
      <c r="C26" s="3">
        <v>189100058</v>
      </c>
      <c r="D26" s="3">
        <v>189100058</v>
      </c>
      <c r="E26" s="3">
        <v>189100058</v>
      </c>
      <c r="F26" s="3">
        <v>196736467</v>
      </c>
      <c r="G26" s="3">
        <v>197156913</v>
      </c>
      <c r="H26" s="3">
        <v>203645598</v>
      </c>
      <c r="I26" s="3">
        <v>207260304</v>
      </c>
      <c r="J26" s="3">
        <v>203645598</v>
      </c>
      <c r="K26" s="3">
        <v>197156913</v>
      </c>
      <c r="L26" s="3">
        <v>190826313</v>
      </c>
      <c r="M26" s="3">
        <v>189100058</v>
      </c>
      <c r="N26" s="4">
        <v>189100058</v>
      </c>
      <c r="O26" s="6">
        <v>2341928374</v>
      </c>
      <c r="P26" s="3">
        <v>2343443504</v>
      </c>
      <c r="Q26" s="4">
        <v>2529992130</v>
      </c>
    </row>
    <row r="27" spans="1:17" ht="13.5">
      <c r="A27" s="21" t="s">
        <v>43</v>
      </c>
      <c r="B27" s="20"/>
      <c r="C27" s="3">
        <v>249666445</v>
      </c>
      <c r="D27" s="3">
        <v>249666445</v>
      </c>
      <c r="E27" s="3">
        <v>249666445</v>
      </c>
      <c r="F27" s="3">
        <v>249666445</v>
      </c>
      <c r="G27" s="3">
        <v>249666445</v>
      </c>
      <c r="H27" s="3">
        <v>249666445</v>
      </c>
      <c r="I27" s="3">
        <v>249666445</v>
      </c>
      <c r="J27" s="3">
        <v>249666445</v>
      </c>
      <c r="K27" s="3">
        <v>249666445</v>
      </c>
      <c r="L27" s="3">
        <v>249666445</v>
      </c>
      <c r="M27" s="3">
        <v>249666445</v>
      </c>
      <c r="N27" s="36">
        <v>318919496</v>
      </c>
      <c r="O27" s="6">
        <v>3065249821</v>
      </c>
      <c r="P27" s="3">
        <v>3302926257</v>
      </c>
      <c r="Q27" s="4">
        <v>3534364147</v>
      </c>
    </row>
    <row r="28" spans="1:17" ht="13.5">
      <c r="A28" s="21" t="s">
        <v>44</v>
      </c>
      <c r="B28" s="20"/>
      <c r="C28" s="3">
        <v>65634745</v>
      </c>
      <c r="D28" s="3">
        <v>65638426</v>
      </c>
      <c r="E28" s="3">
        <v>65632767</v>
      </c>
      <c r="F28" s="3">
        <v>65632328</v>
      </c>
      <c r="G28" s="3">
        <v>65635789</v>
      </c>
      <c r="H28" s="3">
        <v>67658134</v>
      </c>
      <c r="I28" s="3">
        <v>65638221</v>
      </c>
      <c r="J28" s="3">
        <v>65687414</v>
      </c>
      <c r="K28" s="3">
        <v>65638221</v>
      </c>
      <c r="L28" s="3">
        <v>65638221</v>
      </c>
      <c r="M28" s="3">
        <v>65638221</v>
      </c>
      <c r="N28" s="4">
        <v>66683392</v>
      </c>
      <c r="O28" s="6">
        <v>790755887</v>
      </c>
      <c r="P28" s="3">
        <v>921278800</v>
      </c>
      <c r="Q28" s="4">
        <v>1304855496</v>
      </c>
    </row>
    <row r="29" spans="1:17" ht="13.5">
      <c r="A29" s="21" t="s">
        <v>45</v>
      </c>
      <c r="B29" s="20"/>
      <c r="C29" s="3">
        <v>91968800</v>
      </c>
      <c r="D29" s="3">
        <v>1206452874</v>
      </c>
      <c r="E29" s="3">
        <v>1222119562</v>
      </c>
      <c r="F29" s="3">
        <v>729313984</v>
      </c>
      <c r="G29" s="3">
        <v>753617334</v>
      </c>
      <c r="H29" s="3">
        <v>714098601</v>
      </c>
      <c r="I29" s="3">
        <v>679678126</v>
      </c>
      <c r="J29" s="3">
        <v>727354863</v>
      </c>
      <c r="K29" s="3">
        <v>671535728</v>
      </c>
      <c r="L29" s="3">
        <v>717384896</v>
      </c>
      <c r="M29" s="3">
        <v>691631522</v>
      </c>
      <c r="N29" s="36">
        <v>1887444679</v>
      </c>
      <c r="O29" s="6">
        <v>10092600972</v>
      </c>
      <c r="P29" s="3">
        <v>11473833400</v>
      </c>
      <c r="Q29" s="4">
        <v>12575399502</v>
      </c>
    </row>
    <row r="30" spans="1:17" ht="13.5">
      <c r="A30" s="21" t="s">
        <v>46</v>
      </c>
      <c r="B30" s="20"/>
      <c r="C30" s="3">
        <v>98709365</v>
      </c>
      <c r="D30" s="3">
        <v>128461491</v>
      </c>
      <c r="E30" s="3">
        <v>128661383</v>
      </c>
      <c r="F30" s="3">
        <v>142148099</v>
      </c>
      <c r="G30" s="3">
        <v>138872112</v>
      </c>
      <c r="H30" s="3">
        <v>107108764</v>
      </c>
      <c r="I30" s="3">
        <v>102043496</v>
      </c>
      <c r="J30" s="3">
        <v>109092349</v>
      </c>
      <c r="K30" s="3">
        <v>109371499</v>
      </c>
      <c r="L30" s="3">
        <v>114383742</v>
      </c>
      <c r="M30" s="3">
        <v>178580995</v>
      </c>
      <c r="N30" s="4">
        <v>296207955</v>
      </c>
      <c r="O30" s="6">
        <v>1653642324</v>
      </c>
      <c r="P30" s="3">
        <v>1637459131</v>
      </c>
      <c r="Q30" s="4">
        <v>1680474954</v>
      </c>
    </row>
    <row r="31" spans="1:17" ht="13.5">
      <c r="A31" s="21" t="s">
        <v>47</v>
      </c>
      <c r="B31" s="20"/>
      <c r="C31" s="3">
        <v>265802421</v>
      </c>
      <c r="D31" s="3">
        <v>381738092</v>
      </c>
      <c r="E31" s="3">
        <v>432453617</v>
      </c>
      <c r="F31" s="3">
        <v>601704409</v>
      </c>
      <c r="G31" s="3">
        <v>515118913</v>
      </c>
      <c r="H31" s="3">
        <v>498506553</v>
      </c>
      <c r="I31" s="3">
        <v>534622109</v>
      </c>
      <c r="J31" s="3">
        <v>600746294</v>
      </c>
      <c r="K31" s="3">
        <v>631090988</v>
      </c>
      <c r="L31" s="3">
        <v>654826572</v>
      </c>
      <c r="M31" s="3">
        <v>686336524</v>
      </c>
      <c r="N31" s="36">
        <v>1470865739</v>
      </c>
      <c r="O31" s="6">
        <v>7273811206</v>
      </c>
      <c r="P31" s="3">
        <v>6958998352</v>
      </c>
      <c r="Q31" s="4">
        <v>7292495730</v>
      </c>
    </row>
    <row r="32" spans="1:17" ht="13.5">
      <c r="A32" s="21" t="s">
        <v>35</v>
      </c>
      <c r="B32" s="20"/>
      <c r="C32" s="3">
        <v>3328861</v>
      </c>
      <c r="D32" s="3">
        <v>7247833</v>
      </c>
      <c r="E32" s="3">
        <v>9938107</v>
      </c>
      <c r="F32" s="3">
        <v>9930873</v>
      </c>
      <c r="G32" s="3">
        <v>10700163</v>
      </c>
      <c r="H32" s="3">
        <v>21628772</v>
      </c>
      <c r="I32" s="3">
        <v>25263040</v>
      </c>
      <c r="J32" s="3">
        <v>13636681</v>
      </c>
      <c r="K32" s="3">
        <v>8393568</v>
      </c>
      <c r="L32" s="3">
        <v>7630297</v>
      </c>
      <c r="M32" s="3">
        <v>6813603</v>
      </c>
      <c r="N32" s="4">
        <v>250347754</v>
      </c>
      <c r="O32" s="6">
        <v>374859553</v>
      </c>
      <c r="P32" s="3">
        <v>475247324</v>
      </c>
      <c r="Q32" s="4">
        <v>418315991</v>
      </c>
    </row>
    <row r="33" spans="1:17" ht="13.5">
      <c r="A33" s="21" t="s">
        <v>48</v>
      </c>
      <c r="B33" s="20"/>
      <c r="C33" s="3">
        <v>136674326</v>
      </c>
      <c r="D33" s="3">
        <v>222055125</v>
      </c>
      <c r="E33" s="3">
        <v>173202105</v>
      </c>
      <c r="F33" s="3">
        <v>214297283</v>
      </c>
      <c r="G33" s="3">
        <v>195620276</v>
      </c>
      <c r="H33" s="3">
        <v>175392389</v>
      </c>
      <c r="I33" s="3">
        <v>189709947</v>
      </c>
      <c r="J33" s="3">
        <v>188752640</v>
      </c>
      <c r="K33" s="3">
        <v>182784533</v>
      </c>
      <c r="L33" s="3">
        <v>178314755</v>
      </c>
      <c r="M33" s="3">
        <v>194858841</v>
      </c>
      <c r="N33" s="4">
        <v>365381726</v>
      </c>
      <c r="O33" s="6">
        <v>2417043971</v>
      </c>
      <c r="P33" s="3">
        <v>2582743378</v>
      </c>
      <c r="Q33" s="4">
        <v>2794202082</v>
      </c>
    </row>
    <row r="34" spans="1:17" ht="13.5">
      <c r="A34" s="19" t="s">
        <v>49</v>
      </c>
      <c r="B34" s="25"/>
      <c r="C34" s="3">
        <v>8924</v>
      </c>
      <c r="D34" s="3">
        <v>68189</v>
      </c>
      <c r="E34" s="3">
        <v>37284</v>
      </c>
      <c r="F34" s="3">
        <v>115063</v>
      </c>
      <c r="G34" s="3">
        <v>115033</v>
      </c>
      <c r="H34" s="3">
        <v>132410</v>
      </c>
      <c r="I34" s="3">
        <v>103415</v>
      </c>
      <c r="J34" s="3">
        <v>23415</v>
      </c>
      <c r="K34" s="3">
        <v>23415</v>
      </c>
      <c r="L34" s="3">
        <v>23415</v>
      </c>
      <c r="M34" s="3">
        <v>23415</v>
      </c>
      <c r="N34" s="4">
        <v>82045</v>
      </c>
      <c r="O34" s="6">
        <v>756010</v>
      </c>
      <c r="P34" s="3">
        <v>794188</v>
      </c>
      <c r="Q34" s="4">
        <v>834294</v>
      </c>
    </row>
    <row r="35" spans="1:17" ht="12.75">
      <c r="A35" s="37" t="s">
        <v>50</v>
      </c>
      <c r="B35" s="28"/>
      <c r="C35" s="29">
        <f aca="true" t="shared" si="1" ref="C35:Q35">SUM(C24:C34)</f>
        <v>2177608547</v>
      </c>
      <c r="D35" s="29">
        <f t="shared" si="1"/>
        <v>3570081728</v>
      </c>
      <c r="E35" s="29">
        <f t="shared" si="1"/>
        <v>3593809560</v>
      </c>
      <c r="F35" s="29">
        <f>SUM(F24:F34)</f>
        <v>3334266558</v>
      </c>
      <c r="G35" s="29">
        <f>SUM(G24:G34)</f>
        <v>3653351910</v>
      </c>
      <c r="H35" s="29">
        <f>SUM(H24:H34)</f>
        <v>3171956420</v>
      </c>
      <c r="I35" s="29">
        <f>SUM(I24:I34)</f>
        <v>3178367963</v>
      </c>
      <c r="J35" s="29">
        <f t="shared" si="1"/>
        <v>3302677482</v>
      </c>
      <c r="K35" s="29">
        <f>SUM(K24:K34)</f>
        <v>3258628998</v>
      </c>
      <c r="L35" s="29">
        <f>SUM(L24:L34)</f>
        <v>3321228798</v>
      </c>
      <c r="M35" s="29">
        <f>SUM(M24:M34)</f>
        <v>3406691124</v>
      </c>
      <c r="N35" s="32">
        <f t="shared" si="1"/>
        <v>6130574774</v>
      </c>
      <c r="O35" s="31">
        <f t="shared" si="1"/>
        <v>42099243560</v>
      </c>
      <c r="P35" s="29">
        <f t="shared" si="1"/>
        <v>44878980551</v>
      </c>
      <c r="Q35" s="32">
        <f t="shared" si="1"/>
        <v>48500401740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983188177</v>
      </c>
      <c r="D37" s="42">
        <f t="shared" si="2"/>
        <v>487933712</v>
      </c>
      <c r="E37" s="42">
        <f t="shared" si="2"/>
        <v>-461446832</v>
      </c>
      <c r="F37" s="42">
        <f>+F21-F35</f>
        <v>-101703775</v>
      </c>
      <c r="G37" s="42">
        <f>+G21-G35</f>
        <v>-518678464</v>
      </c>
      <c r="H37" s="42">
        <f>+H21-H35</f>
        <v>803925046</v>
      </c>
      <c r="I37" s="42">
        <f>+I21-I35</f>
        <v>-16852756</v>
      </c>
      <c r="J37" s="42">
        <f t="shared" si="2"/>
        <v>-226404934</v>
      </c>
      <c r="K37" s="42">
        <f>+K21-K35</f>
        <v>763070114</v>
      </c>
      <c r="L37" s="42">
        <f>+L21-L35</f>
        <v>-234477611</v>
      </c>
      <c r="M37" s="42">
        <f>+M21-M35</f>
        <v>-168665516</v>
      </c>
      <c r="N37" s="43">
        <f t="shared" si="2"/>
        <v>-2200672903</v>
      </c>
      <c r="O37" s="44">
        <f t="shared" si="2"/>
        <v>-890785401</v>
      </c>
      <c r="P37" s="42">
        <f t="shared" si="2"/>
        <v>198197612</v>
      </c>
      <c r="Q37" s="43">
        <f t="shared" si="2"/>
        <v>661314556</v>
      </c>
    </row>
    <row r="38" spans="1:17" ht="21" customHeight="1">
      <c r="A38" s="45" t="s">
        <v>52</v>
      </c>
      <c r="B38" s="25"/>
      <c r="C38" s="3">
        <v>14932611</v>
      </c>
      <c r="D38" s="3">
        <v>60929494</v>
      </c>
      <c r="E38" s="3">
        <v>134042622</v>
      </c>
      <c r="F38" s="3">
        <v>117940707</v>
      </c>
      <c r="G38" s="3">
        <v>111252426</v>
      </c>
      <c r="H38" s="3">
        <v>116216262</v>
      </c>
      <c r="I38" s="3">
        <v>84099043</v>
      </c>
      <c r="J38" s="3">
        <v>136072737</v>
      </c>
      <c r="K38" s="3">
        <v>181537080</v>
      </c>
      <c r="L38" s="3">
        <v>193978389</v>
      </c>
      <c r="M38" s="3">
        <v>315754400</v>
      </c>
      <c r="N38" s="4">
        <v>744629653</v>
      </c>
      <c r="O38" s="6">
        <v>2211385423</v>
      </c>
      <c r="P38" s="3">
        <v>3043826898</v>
      </c>
      <c r="Q38" s="4">
        <v>3608513612</v>
      </c>
    </row>
    <row r="39" spans="1:17" ht="55.5" customHeight="1">
      <c r="A39" s="45" t="s">
        <v>53</v>
      </c>
      <c r="B39" s="25"/>
      <c r="C39" s="22">
        <v>3341667</v>
      </c>
      <c r="D39" s="22">
        <v>3991667</v>
      </c>
      <c r="E39" s="22">
        <v>3791667</v>
      </c>
      <c r="F39" s="22">
        <v>4741667</v>
      </c>
      <c r="G39" s="22">
        <v>4441667</v>
      </c>
      <c r="H39" s="22">
        <v>2841667</v>
      </c>
      <c r="I39" s="22">
        <v>2841667</v>
      </c>
      <c r="J39" s="22">
        <v>3441667</v>
      </c>
      <c r="K39" s="22">
        <v>3791667</v>
      </c>
      <c r="L39" s="22">
        <v>5441667</v>
      </c>
      <c r="M39" s="22">
        <v>6441667</v>
      </c>
      <c r="N39" s="23">
        <v>8591663</v>
      </c>
      <c r="O39" s="24">
        <v>53700000</v>
      </c>
      <c r="P39" s="22">
        <v>56700000</v>
      </c>
      <c r="Q39" s="23">
        <v>57000000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1001462455</v>
      </c>
      <c r="D41" s="50">
        <f t="shared" si="3"/>
        <v>552854873</v>
      </c>
      <c r="E41" s="50">
        <f t="shared" si="3"/>
        <v>-323612543</v>
      </c>
      <c r="F41" s="50">
        <f>SUM(F37:F40)</f>
        <v>20978599</v>
      </c>
      <c r="G41" s="50">
        <f>SUM(G37:G40)</f>
        <v>-402984371</v>
      </c>
      <c r="H41" s="50">
        <f>SUM(H37:H40)</f>
        <v>922982975</v>
      </c>
      <c r="I41" s="50">
        <f>SUM(I37:I40)</f>
        <v>70087954</v>
      </c>
      <c r="J41" s="50">
        <f t="shared" si="3"/>
        <v>-86890530</v>
      </c>
      <c r="K41" s="50">
        <f>SUM(K37:K40)</f>
        <v>948398861</v>
      </c>
      <c r="L41" s="50">
        <f>SUM(L37:L40)</f>
        <v>-35057555</v>
      </c>
      <c r="M41" s="50">
        <f>SUM(M37:M40)</f>
        <v>153530551</v>
      </c>
      <c r="N41" s="51">
        <f t="shared" si="3"/>
        <v>-1447451587</v>
      </c>
      <c r="O41" s="52">
        <f t="shared" si="3"/>
        <v>1374300022</v>
      </c>
      <c r="P41" s="50">
        <f t="shared" si="3"/>
        <v>3298724510</v>
      </c>
      <c r="Q41" s="51">
        <f t="shared" si="3"/>
        <v>4326828168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1001462455</v>
      </c>
      <c r="D43" s="57">
        <f t="shared" si="4"/>
        <v>552854873</v>
      </c>
      <c r="E43" s="57">
        <f t="shared" si="4"/>
        <v>-323612543</v>
      </c>
      <c r="F43" s="57">
        <f>+F41-F42</f>
        <v>20978599</v>
      </c>
      <c r="G43" s="57">
        <f>+G41-G42</f>
        <v>-402984371</v>
      </c>
      <c r="H43" s="57">
        <f>+H41-H42</f>
        <v>922982975</v>
      </c>
      <c r="I43" s="57">
        <f>+I41-I42</f>
        <v>70087954</v>
      </c>
      <c r="J43" s="57">
        <f t="shared" si="4"/>
        <v>-86890530</v>
      </c>
      <c r="K43" s="57">
        <f>+K41-K42</f>
        <v>948398861</v>
      </c>
      <c r="L43" s="57">
        <f>+L41-L42</f>
        <v>-35057555</v>
      </c>
      <c r="M43" s="57">
        <f>+M41-M42</f>
        <v>153530551</v>
      </c>
      <c r="N43" s="58">
        <f t="shared" si="4"/>
        <v>-1447451587</v>
      </c>
      <c r="O43" s="59">
        <f t="shared" si="4"/>
        <v>1374300022</v>
      </c>
      <c r="P43" s="57">
        <f t="shared" si="4"/>
        <v>3298724510</v>
      </c>
      <c r="Q43" s="58">
        <f t="shared" si="4"/>
        <v>4326828168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1001462455</v>
      </c>
      <c r="D45" s="50">
        <f t="shared" si="5"/>
        <v>552854873</v>
      </c>
      <c r="E45" s="50">
        <f t="shared" si="5"/>
        <v>-323612543</v>
      </c>
      <c r="F45" s="50">
        <f>SUM(F43:F44)</f>
        <v>20978599</v>
      </c>
      <c r="G45" s="50">
        <f>SUM(G43:G44)</f>
        <v>-402984371</v>
      </c>
      <c r="H45" s="50">
        <f>SUM(H43:H44)</f>
        <v>922982975</v>
      </c>
      <c r="I45" s="50">
        <f>SUM(I43:I44)</f>
        <v>70087954</v>
      </c>
      <c r="J45" s="50">
        <f t="shared" si="5"/>
        <v>-86890530</v>
      </c>
      <c r="K45" s="50">
        <f>SUM(K43:K44)</f>
        <v>948398861</v>
      </c>
      <c r="L45" s="50">
        <f>SUM(L43:L44)</f>
        <v>-35057555</v>
      </c>
      <c r="M45" s="50">
        <f>SUM(M43:M44)</f>
        <v>153530551</v>
      </c>
      <c r="N45" s="51">
        <f t="shared" si="5"/>
        <v>-1447451587</v>
      </c>
      <c r="O45" s="52">
        <f t="shared" si="5"/>
        <v>1374300022</v>
      </c>
      <c r="P45" s="50">
        <f t="shared" si="5"/>
        <v>3298724510</v>
      </c>
      <c r="Q45" s="51">
        <f t="shared" si="5"/>
        <v>4326828168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1001462455</v>
      </c>
      <c r="D47" s="63">
        <f t="shared" si="6"/>
        <v>552854873</v>
      </c>
      <c r="E47" s="63">
        <f t="shared" si="6"/>
        <v>-323612543</v>
      </c>
      <c r="F47" s="63">
        <f>SUM(F45:F46)</f>
        <v>20978599</v>
      </c>
      <c r="G47" s="63">
        <f>SUM(G45:G46)</f>
        <v>-402984371</v>
      </c>
      <c r="H47" s="63">
        <f>SUM(H45:H46)</f>
        <v>922982975</v>
      </c>
      <c r="I47" s="63">
        <f>SUM(I45:I46)</f>
        <v>70087954</v>
      </c>
      <c r="J47" s="63">
        <f t="shared" si="6"/>
        <v>-86890530</v>
      </c>
      <c r="K47" s="63">
        <f>SUM(K45:K46)</f>
        <v>948398861</v>
      </c>
      <c r="L47" s="63">
        <f>SUM(L45:L46)</f>
        <v>-35057555</v>
      </c>
      <c r="M47" s="63">
        <f>SUM(M45:M46)</f>
        <v>153530551</v>
      </c>
      <c r="N47" s="64">
        <f t="shared" si="6"/>
        <v>-1447451587</v>
      </c>
      <c r="O47" s="65">
        <f t="shared" si="6"/>
        <v>1374300022</v>
      </c>
      <c r="P47" s="63">
        <f t="shared" si="6"/>
        <v>3298724510</v>
      </c>
      <c r="Q47" s="66">
        <f t="shared" si="6"/>
        <v>4326828168</v>
      </c>
    </row>
    <row r="48" spans="1:17" ht="13.5">
      <c r="A48" s="1" t="s">
        <v>70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71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2019-11-22T14:06:12Z</dcterms:created>
  <dcterms:modified xsi:type="dcterms:W3CDTF">2019-11-22T14:06:39Z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